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350" activeTab="3"/>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expenses'!$A$1:$E$24</definedName>
    <definedName name="_xlnm.Print_Area" localSheetId="3">'Gifts and Benefits'!$A$1:$E$24</definedName>
    <definedName name="_xlnm.Print_Area" localSheetId="0">'Guidance for agencies'!$A$1:$A$43</definedName>
    <definedName name="_xlnm.Print_Area" localSheetId="2">Hospitality!$A$1:$F$20</definedName>
    <definedName name="_xlnm.Print_Area" localSheetId="1">Travel!$A$1:$D$57</definedName>
  </definedNames>
  <calcPr calcId="145621"/>
</workbook>
</file>

<file path=xl/calcChain.xml><?xml version="1.0" encoding="utf-8"?>
<calcChain xmlns="http://schemas.openxmlformats.org/spreadsheetml/2006/main">
  <c r="B11" i="1" l="1"/>
  <c r="B14" i="3" l="1"/>
  <c r="D14" i="4" l="1"/>
  <c r="B10" i="2" l="1"/>
  <c r="B14" i="1"/>
  <c r="B40" i="1" s="1"/>
  <c r="B3" i="2" l="1"/>
  <c r="B13" i="2" l="1"/>
  <c r="B4" i="3"/>
  <c r="B3" i="3"/>
  <c r="B2" i="3"/>
  <c r="B4" i="4"/>
  <c r="B3" i="4"/>
  <c r="B2" i="4"/>
  <c r="B4" i="2"/>
  <c r="B2" i="2"/>
  <c r="B48" i="1"/>
  <c r="B49" i="1" l="1"/>
</calcChain>
</file>

<file path=xl/sharedStrings.xml><?xml version="1.0" encoding="utf-8"?>
<sst xmlns="http://schemas.openxmlformats.org/spreadsheetml/2006/main" count="209" uniqueCount="161">
  <si>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</si>
  <si>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</si>
  <si>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</si>
  <si>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</si>
  <si>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</si>
  <si>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</si>
  <si>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</si>
  <si>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</si>
  <si>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</si>
  <si>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</si>
  <si>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</si>
  <si>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</si>
  <si>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</si>
  <si>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</si>
  <si>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</si>
  <si>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</si>
  <si>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</si>
  <si>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</si>
  <si>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</si>
  <si>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</si>
  <si>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</si>
  <si>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</si>
  <si>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</si>
  <si>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</si>
  <si>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</si>
  <si>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</si>
  <si>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</si>
  <si>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</si>
  <si>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</si>
  <si>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</si>
  <si>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</si>
  <si>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</si>
  <si>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</si>
  <si>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</si>
  <si>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</si>
  <si>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</si>
  <si>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</si>
  <si>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</si>
  <si>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</si>
  <si>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</si>
  <si>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</si>
  <si>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</si>
  <si>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</si>
  <si>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</si>
  <si>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</si>
  <si>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</si>
  <si>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</si>
  <si>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</si>
  <si>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</si>
  <si>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</si>
  <si>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</si>
  <si>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</si>
  <si>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</si>
  <si>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</si>
  <si>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</si>
  <si>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</si>
  <si>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</si>
  <si>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</si>
  <si>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</si>
  <si>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</si>
  <si>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</si>
  <si>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</si>
  <si>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</si>
  <si>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</si>
  <si>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</si>
  <si>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</si>
  <si>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</si>
  <si>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</si>
  <si>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</si>
  <si>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</si>
  <si>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</si>
  <si>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</si>
  <si>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</si>
  <si>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</si>
  <si>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</si>
  <si>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</si>
  <si>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</si>
  <si>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</si>
  <si>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</si>
  <si>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</si>
  <si>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</si>
  <si>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</si>
  <si>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</si>
  <si>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</si>
  <si>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</si>
  <si>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</si>
  <si>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</si>
  <si>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</si>
  <si>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</si>
  <si>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</si>
  <si>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</si>
  <si>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</si>
  <si>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</si>
  <si>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</si>
  <si>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</si>
  <si>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</si>
  <si>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</si>
  <si>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</si>
  <si>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</si>
  <si>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</si>
  <si>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</si>
  <si>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Crown Law</t>
  </si>
  <si>
    <t>Una Jagose</t>
  </si>
  <si>
    <t>12 months</t>
  </si>
  <si>
    <t>Cost ($)****
(exc GST)</t>
  </si>
  <si>
    <t>$350 ex GST per session</t>
  </si>
  <si>
    <t>Coaching - Paula Feathers Consulting</t>
  </si>
  <si>
    <t>Visit to Auckland to speak at Auckland Law School, meet with Auckland Law School Dean, speak at Introduction to being a Government Lawyer course, meeting with Manukau Crown Solicitor</t>
  </si>
  <si>
    <t>Return flights from Wellington to Auckland</t>
  </si>
  <si>
    <t>Cost ($)
(exc GST)***</t>
  </si>
  <si>
    <t>Taxi</t>
  </si>
  <si>
    <t>Visit to Auckland to meet with Chief High Court Judge, meet with the Auckland Crown Law Office and speak at Anthony Harper's "Meet the Auckland Profession" event.</t>
  </si>
  <si>
    <t>Taxis to and from Wellington Airport</t>
  </si>
  <si>
    <t>Bus from Auckland Airport into Central Auckland</t>
  </si>
  <si>
    <t>Taxi from Auckland Law School to Manukau Crown Solicitor's Office, and from Crown Solicitor's Office to Auckland Airport</t>
  </si>
  <si>
    <t>Visit to Auckland to meet with the President of the NZ Bar Association and attend the NZ Law Society Auckland Bar Dinner</t>
  </si>
  <si>
    <t>Parking at Wellington Airport</t>
  </si>
  <si>
    <t>Visit to Rotorua to attend and present at Crown Solicitors Conference</t>
  </si>
  <si>
    <t>Return flights from Wellington to Rotorua</t>
  </si>
  <si>
    <t>One way flight from Blenheim to Wellington</t>
  </si>
  <si>
    <t>Visit to Blenheim to attend and present at NZ Bar Association Conference</t>
  </si>
  <si>
    <t>Visit to Auckland to present People Strategy Session to Auckland Crown Law Office</t>
  </si>
  <si>
    <t>Taxi from Auckland Crown Law Office to Airport</t>
  </si>
  <si>
    <t>Cost ($)
(exc GST)**</t>
  </si>
  <si>
    <t>Australasian Crown Solicitors Conference</t>
  </si>
  <si>
    <t>Hillside Kitchen, Thorndon, Wellington</t>
  </si>
  <si>
    <t>NZ's turn to host 1.5 day conference, held annually throughout Australia and NZ</t>
  </si>
  <si>
    <t>Special Committee of Solicitor-Generals</t>
  </si>
  <si>
    <t>NZ's turn to host 1 day committee meeting, held three times a year throughout Australia and NZ.</t>
  </si>
  <si>
    <t>Visit to Christchurch to speak on behalf of the Attorney-General at the ceremonial first sitting of the Christchurch High Court.</t>
  </si>
  <si>
    <t>Return flights from Wellington to Christchurch</t>
  </si>
  <si>
    <t>Lunch for 8: 7 Australian Crown Solicitors and NZ Solicitor-General.</t>
  </si>
  <si>
    <t xml:space="preserve">Lunch for 11: 10 Solicitors-General visiting from Australia and NZ Solicitor-General. </t>
  </si>
  <si>
    <t>Taxis to and from Christchurch Airport and Christchurch High Court</t>
  </si>
  <si>
    <t>Return taxi from Crown Law to Government House to meet with Her Excellency the Governor-General and have warrants signed.</t>
  </si>
  <si>
    <t>Taxi to speak at Government Summer Interns event</t>
  </si>
  <si>
    <t>NZ Law Society Practicing Certificate</t>
  </si>
  <si>
    <t>Visit to Auckland to speak at Swearing in of Associate Judge Peter Andrew on behalf of the Attorney-General</t>
  </si>
  <si>
    <t>Taxis between Auckland Airport and Auckland High Court</t>
  </si>
  <si>
    <t>NZ Bar Association membership</t>
  </si>
  <si>
    <t>Taxi to Port Nicholson Yacht Club to speak at MPI Legal Away Day</t>
  </si>
  <si>
    <t>Wellington Womens Lawyers Association membership</t>
  </si>
  <si>
    <t>Visit to Auckland to meet with President of NZ Bar Association and Auckland Crown Law Office</t>
  </si>
  <si>
    <t>Red &amp; black glass bowl</t>
  </si>
  <si>
    <t>Given to staff member</t>
  </si>
  <si>
    <t>Bunch of flowers</t>
  </si>
  <si>
    <t>Anthony Harper for speaking at their event</t>
  </si>
  <si>
    <t>Women in Leadership Conference for speaking</t>
  </si>
  <si>
    <t>Feminist Judgments book</t>
  </si>
  <si>
    <t>University of Canterbury Law School</t>
  </si>
  <si>
    <t>Reference book to be used for work</t>
  </si>
  <si>
    <t>Wine and olive oil</t>
  </si>
  <si>
    <t>Lisa Hansen</t>
  </si>
  <si>
    <t>Wine contributed to Christmas Hamper for cleaner. Olive oil - personal use</t>
  </si>
  <si>
    <t xml:space="preserve">1 July 2017 to 30 June 2018 </t>
  </si>
  <si>
    <t>Iphone &amp; ipad usage</t>
  </si>
  <si>
    <t>Estimated value (NZ$)
(inc GST )***</t>
  </si>
  <si>
    <t>NO INFORMATION TO DISLOSE</t>
  </si>
  <si>
    <t>All hospitality expenses provided by the CE in the context of her job to anyone external to the Public Service or statutory Crown entities.</t>
  </si>
  <si>
    <t>No. of items = 5</t>
  </si>
  <si>
    <t>Wellington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</si>
</sst>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0.00"/>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164" fontId="26" fillId="0" borderId="0" applyFont="0" applyFill="0" applyBorder="0" applyAlignment="0" applyProtection="0"/>
  </cellStyleXfs>
  <cellXfs count="208">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5" fontId="1" fillId="8" borderId="2" xfId="0" applyNumberFormat="1" applyFont="1" applyFill="1" applyBorder="1" applyAlignment="1">
      <alignment vertical="center"/>
    </xf>
    <xf numFmtId="165" fontId="6" fillId="8" borderId="2" xfId="0" applyNumberFormat="1" applyFont="1" applyFill="1" applyBorder="1" applyAlignment="1">
      <alignment vertical="center" wrapText="1"/>
    </xf>
    <xf numFmtId="165" fontId="1" fillId="5" borderId="2" xfId="0" applyNumberFormat="1" applyFont="1" applyFill="1" applyBorder="1" applyAlignment="1">
      <alignment vertical="center"/>
    </xf>
    <xf numFmtId="165" fontId="5" fillId="5" borderId="2" xfId="0" applyNumberFormat="1" applyFont="1" applyFill="1" applyBorder="1" applyAlignment="1">
      <alignment vertical="center" wrapText="1" readingOrder="1"/>
    </xf>
    <xf numFmtId="165"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5" fontId="6"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164" fontId="0" fillId="0" borderId="0" xfId="2" applyFont="1" applyBorder="1" applyAlignment="1">
      <alignment wrapText="1"/>
    </xf>
    <xf numFmtId="0" fontId="0" fillId="0" borderId="0" xfId="0" applyFont="1" applyBorder="1" applyAlignment="1">
      <alignment wrapText="1"/>
    </xf>
    <xf numFmtId="14" fontId="0" fillId="0" borderId="9" xfId="0" applyNumberFormat="1" applyFont="1" applyBorder="1" applyAlignment="1">
      <alignment wrapText="1"/>
    </xf>
    <xf numFmtId="0" fontId="0" fillId="0" borderId="0" xfId="0" applyAlignment="1">
      <alignment wrapText="1"/>
    </xf>
    <xf numFmtId="0" fontId="0" fillId="0" borderId="9" xfId="0" applyBorder="1" applyAlignment="1">
      <alignment vertical="top" wrapText="1"/>
    </xf>
    <xf numFmtId="0" fontId="0" fillId="0" borderId="0" xfId="0" applyFont="1"/>
    <xf numFmtId="0" fontId="0" fillId="0" borderId="0" xfId="0" applyFont="1" applyBorder="1" applyAlignment="1">
      <alignment wrapText="1"/>
    </xf>
    <xf numFmtId="0" fontId="0" fillId="0" borderId="6" xfId="0" applyFont="1" applyBorder="1" applyAlignment="1">
      <alignment wrapText="1"/>
    </xf>
    <xf numFmtId="0" fontId="0" fillId="0" borderId="0" xfId="0" applyBorder="1" applyAlignment="1">
      <alignment vertical="top" wrapText="1"/>
    </xf>
    <xf numFmtId="0" fontId="0" fillId="0" borderId="1" xfId="0" applyBorder="1" applyAlignment="1">
      <alignment vertical="top" wrapText="1"/>
    </xf>
    <xf numFmtId="14" fontId="0" fillId="0" borderId="9" xfId="0" applyNumberFormat="1" applyFont="1" applyBorder="1" applyAlignment="1">
      <alignment wrapText="1"/>
    </xf>
    <xf numFmtId="14" fontId="0" fillId="0" borderId="9" xfId="0" applyNumberFormat="1" applyBorder="1" applyAlignment="1">
      <alignment vertical="top" wrapText="1"/>
    </xf>
    <xf numFmtId="14" fontId="0" fillId="0" borderId="4" xfId="0" applyNumberFormat="1" applyBorder="1" applyAlignment="1">
      <alignment vertical="top" wrapText="1"/>
    </xf>
    <xf numFmtId="0" fontId="0" fillId="0" borderId="10" xfId="0" applyBorder="1" applyAlignment="1">
      <alignment vertical="top" wrapText="1"/>
    </xf>
    <xf numFmtId="0" fontId="0" fillId="0" borderId="6" xfId="0" applyFont="1" applyBorder="1" applyAlignment="1">
      <alignment vertical="top" wrapText="1"/>
    </xf>
    <xf numFmtId="0" fontId="0" fillId="0" borderId="3" xfId="0" applyBorder="1" applyAlignment="1">
      <alignment wrapText="1"/>
    </xf>
    <xf numFmtId="14" fontId="0" fillId="0" borderId="10" xfId="0" applyNumberFormat="1" applyBorder="1" applyAlignment="1">
      <alignment vertical="top" wrapText="1"/>
    </xf>
    <xf numFmtId="0" fontId="0" fillId="0" borderId="1"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0" fillId="0" borderId="3" xfId="0" applyBorder="1" applyAlignment="1">
      <alignment vertical="top" wrapText="1"/>
    </xf>
    <xf numFmtId="2" fontId="0" fillId="0" borderId="1" xfId="0" applyNumberFormat="1" applyBorder="1" applyAlignment="1">
      <alignment vertical="top" wrapText="1"/>
    </xf>
    <xf numFmtId="14" fontId="0" fillId="0" borderId="7" xfId="0" applyNumberFormat="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2" fontId="0" fillId="0" borderId="3" xfId="0" applyNumberFormat="1" applyBorder="1" applyAlignment="1">
      <alignment vertical="top" wrapText="1"/>
    </xf>
    <xf numFmtId="0" fontId="0" fillId="0" borderId="2" xfId="0" applyBorder="1" applyAlignment="1">
      <alignment wrapText="1"/>
    </xf>
    <xf numFmtId="0" fontId="0" fillId="0" borderId="8" xfId="0" applyBorder="1" applyAlignment="1">
      <alignment wrapText="1"/>
    </xf>
    <xf numFmtId="0" fontId="0" fillId="0" borderId="5" xfId="0" applyBorder="1" applyAlignment="1">
      <alignment wrapText="1"/>
    </xf>
    <xf numFmtId="0" fontId="0" fillId="0" borderId="11" xfId="0" applyBorder="1" applyAlignment="1">
      <alignment wrapText="1"/>
    </xf>
    <xf numFmtId="14" fontId="0" fillId="0" borderId="4" xfId="0" applyNumberFormat="1" applyFont="1" applyBorder="1" applyAlignment="1">
      <alignment wrapText="1"/>
    </xf>
    <xf numFmtId="14" fontId="0" fillId="0" borderId="10" xfId="0" applyNumberFormat="1" applyFont="1" applyBorder="1" applyAlignment="1">
      <alignment wrapText="1"/>
    </xf>
    <xf numFmtId="14" fontId="0" fillId="0" borderId="7" xfId="0" applyNumberFormat="1" applyFont="1" applyBorder="1" applyAlignment="1">
      <alignment wrapText="1"/>
    </xf>
    <xf numFmtId="0" fontId="6" fillId="0" borderId="9" xfId="0" applyFont="1" applyBorder="1" applyAlignment="1">
      <alignment vertical="top" wrapText="1"/>
    </xf>
    <xf numFmtId="0" fontId="0" fillId="0" borderId="2" xfId="0" applyFont="1" applyBorder="1" applyAlignment="1">
      <alignment vertical="top" wrapText="1"/>
    </xf>
    <xf numFmtId="0" fontId="0" fillId="0" borderId="8" xfId="0" applyFont="1"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wrapText="1"/>
    </xf>
    <xf numFmtId="0" fontId="0" fillId="0" borderId="1" xfId="0" applyBorder="1" applyAlignment="1">
      <alignment wrapText="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36" sqref="A36"/>
    </sheetView>
  </sheetViews>
  <sheetFormatPr defaultColWidth="8.7109375" defaultRowHeight="14.25" x14ac:dyDescent="0.2"/>
  <cols>
    <col min="1" max="1" width="219.28515625" style="56" customWidth="1"/>
    <col min="2" max="16384" width="8.7109375" style="56"/>
  </cols>
  <sheetData>
    <row r="1" spans="1:1" ht="15" x14ac:dyDescent="0.2">
      <c r="A1" s="63" t="s">
        <v>46</v>
      </c>
    </row>
    <row r="2" spans="1:1" x14ac:dyDescent="0.2">
      <c r="A2" s="56" t="s">
        <v>69</v>
      </c>
    </row>
    <row r="3" spans="1:1" ht="15" x14ac:dyDescent="0.2">
      <c r="A3" s="57" t="s">
        <v>59</v>
      </c>
    </row>
    <row r="4" spans="1:1" x14ac:dyDescent="0.2">
      <c r="A4" s="89" t="s">
        <v>71</v>
      </c>
    </row>
    <row r="5" spans="1:1" x14ac:dyDescent="0.2">
      <c r="A5" s="89" t="s">
        <v>70</v>
      </c>
    </row>
    <row r="6" spans="1:1" x14ac:dyDescent="0.2">
      <c r="A6" s="89" t="s">
        <v>72</v>
      </c>
    </row>
    <row r="7" spans="1:1" x14ac:dyDescent="0.2">
      <c r="A7" s="89" t="s">
        <v>73</v>
      </c>
    </row>
    <row r="8" spans="1:1" ht="15" x14ac:dyDescent="0.2">
      <c r="A8" s="57" t="s">
        <v>74</v>
      </c>
    </row>
    <row r="9" spans="1:1" x14ac:dyDescent="0.2">
      <c r="A9" s="61" t="s">
        <v>75</v>
      </c>
    </row>
    <row r="10" spans="1:1" x14ac:dyDescent="0.2">
      <c r="A10" s="89" t="s">
        <v>76</v>
      </c>
    </row>
    <row r="11" spans="1:1" x14ac:dyDescent="0.2">
      <c r="A11" s="89" t="s">
        <v>77</v>
      </c>
    </row>
    <row r="12" spans="1:1" x14ac:dyDescent="0.2">
      <c r="A12" s="58" t="s">
        <v>78</v>
      </c>
    </row>
    <row r="13" spans="1:1" x14ac:dyDescent="0.2">
      <c r="A13" s="89" t="s">
        <v>79</v>
      </c>
    </row>
    <row r="14" spans="1:1" ht="15" x14ac:dyDescent="0.2">
      <c r="A14" s="57" t="s">
        <v>80</v>
      </c>
    </row>
    <row r="15" spans="1:1" x14ac:dyDescent="0.2">
      <c r="A15" s="58" t="s">
        <v>40</v>
      </c>
    </row>
    <row r="16" spans="1:1" x14ac:dyDescent="0.2">
      <c r="A16" s="59" t="s">
        <v>91</v>
      </c>
    </row>
    <row r="17" spans="1:1" x14ac:dyDescent="0.2">
      <c r="A17" s="55" t="s">
        <v>92</v>
      </c>
    </row>
    <row r="18" spans="1:1" ht="15" x14ac:dyDescent="0.2">
      <c r="A18" s="91" t="s">
        <v>42</v>
      </c>
    </row>
    <row r="19" spans="1:1" x14ac:dyDescent="0.2">
      <c r="A19" s="55" t="s">
        <v>93</v>
      </c>
    </row>
    <row r="20" spans="1:1" ht="15" x14ac:dyDescent="0.2">
      <c r="A20" s="57" t="s">
        <v>81</v>
      </c>
    </row>
    <row r="21" spans="1:1" ht="15" x14ac:dyDescent="0.2">
      <c r="A21" s="57" t="s">
        <v>82</v>
      </c>
    </row>
    <row r="22" spans="1:1" ht="29.25" x14ac:dyDescent="0.2">
      <c r="A22" s="58" t="s">
        <v>94</v>
      </c>
    </row>
    <row r="23" spans="1:1" x14ac:dyDescent="0.2">
      <c r="A23" s="58" t="s">
        <v>83</v>
      </c>
    </row>
    <row r="24" spans="1:1" ht="28.5" x14ac:dyDescent="0.2">
      <c r="A24" s="58" t="s">
        <v>95</v>
      </c>
    </row>
    <row r="25" spans="1:1" ht="28.5" x14ac:dyDescent="0.2">
      <c r="A25" s="58" t="s">
        <v>96</v>
      </c>
    </row>
    <row r="26" spans="1:1" x14ac:dyDescent="0.2">
      <c r="A26" s="58" t="s">
        <v>84</v>
      </c>
    </row>
    <row r="27" spans="1:1" ht="28.5" customHeight="1" x14ac:dyDescent="0.2">
      <c r="A27" s="58" t="s">
        <v>85</v>
      </c>
    </row>
    <row r="28" spans="1:1" ht="28.5" x14ac:dyDescent="0.2">
      <c r="A28" s="61" t="s">
        <v>86</v>
      </c>
    </row>
    <row r="29" spans="1:1" ht="15" x14ac:dyDescent="0.2">
      <c r="A29" s="57" t="s">
        <v>15</v>
      </c>
    </row>
    <row r="30" spans="1:1" ht="14.25" customHeight="1" x14ac:dyDescent="0.2">
      <c r="A30" s="59" t="s">
        <v>43</v>
      </c>
    </row>
    <row r="31" spans="1:1" ht="14.25" customHeight="1" x14ac:dyDescent="0.2">
      <c r="A31" s="59" t="s">
        <v>97</v>
      </c>
    </row>
    <row r="32" spans="1:1" x14ac:dyDescent="0.2">
      <c r="A32" s="55" t="s">
        <v>98</v>
      </c>
    </row>
    <row r="33" spans="1:1" x14ac:dyDescent="0.2">
      <c r="A33" s="55" t="s">
        <v>87</v>
      </c>
    </row>
    <row r="34" spans="1:1" ht="28.5" x14ac:dyDescent="0.2">
      <c r="A34" s="69" t="s">
        <v>88</v>
      </c>
    </row>
    <row r="35" spans="1:1" x14ac:dyDescent="0.2">
      <c r="A35" s="60" t="s">
        <v>44</v>
      </c>
    </row>
    <row r="36" spans="1:1" ht="28.5" customHeight="1" x14ac:dyDescent="0.2">
      <c r="A36" s="58" t="s">
        <v>89</v>
      </c>
    </row>
    <row r="37" spans="1:1" x14ac:dyDescent="0.2">
      <c r="A37" s="69" t="s">
        <v>45</v>
      </c>
    </row>
    <row r="38" spans="1:1" x14ac:dyDescent="0.2">
      <c r="A38" s="55" t="s">
        <v>99</v>
      </c>
    </row>
    <row r="39" spans="1:1" x14ac:dyDescent="0.2">
      <c r="A39" s="55" t="s">
        <v>90</v>
      </c>
    </row>
    <row r="40" spans="1:1" x14ac:dyDescent="0.2">
      <c r="A40" s="55"/>
    </row>
    <row r="41" spans="1:1" x14ac:dyDescent="0.2">
      <c r="A41" s="55"/>
    </row>
    <row r="42" spans="1:1" x14ac:dyDescent="0.2">
      <c r="A42" s="90" t="s">
        <v>41</v>
      </c>
    </row>
    <row r="43" spans="1:1" x14ac:dyDescent="0.2">
      <c r="A43" s="112" t="s">
        <v>100</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66" zoomScaleNormal="100" workbookViewId="0">
      <selection activeCell="C45" sqref="C45"/>
    </sheetView>
  </sheetViews>
  <sheetFormatPr defaultColWidth="9.140625" defaultRowHeight="12.75" x14ac:dyDescent="0.2"/>
  <cols>
    <col min="1" max="1" width="23.5703125" style="7" customWidth="1"/>
    <col min="2" max="2" width="23.5703125" style="1" customWidth="1"/>
    <col min="3" max="3" width="27.5703125" style="1" customWidth="1"/>
    <col min="4" max="4" width="33.140625" style="1" customWidth="1"/>
    <col min="5" max="16384" width="9.140625" style="1"/>
  </cols>
  <sheetData>
    <row r="1" spans="1:4" ht="36" customHeight="1" x14ac:dyDescent="0.2">
      <c r="A1" s="158" t="s">
        <v>25</v>
      </c>
      <c r="B1" s="158"/>
      <c r="C1" s="158"/>
      <c r="D1" s="158"/>
    </row>
    <row r="2" spans="1:4" ht="36" customHeight="1" x14ac:dyDescent="0.2">
      <c r="A2" s="49" t="s">
        <v>8</v>
      </c>
      <c r="B2" s="163" t="s">
        <v>101</v>
      </c>
      <c r="C2" s="163"/>
      <c r="D2" s="163"/>
    </row>
    <row r="3" spans="1:4" ht="36" customHeight="1" x14ac:dyDescent="0.2">
      <c r="A3" s="49" t="s">
        <v>9</v>
      </c>
      <c r="B3" s="164" t="s">
        <v>102</v>
      </c>
      <c r="C3" s="164"/>
      <c r="D3" s="164"/>
    </row>
    <row r="4" spans="1:4" ht="36" customHeight="1" x14ac:dyDescent="0.2">
      <c r="A4" s="49" t="s">
        <v>3</v>
      </c>
      <c r="B4" s="164" t="s">
        <v>154</v>
      </c>
      <c r="C4" s="164"/>
      <c r="D4" s="164"/>
    </row>
    <row r="5" spans="1:4" s="3" customFormat="1" ht="36" customHeight="1" x14ac:dyDescent="0.2">
      <c r="A5" s="165" t="s">
        <v>10</v>
      </c>
      <c r="B5" s="166"/>
      <c r="C5" s="166"/>
      <c r="D5" s="166"/>
    </row>
    <row r="6" spans="1:4" s="3" customFormat="1" ht="35.25" customHeight="1" x14ac:dyDescent="0.2">
      <c r="A6" s="167" t="s">
        <v>58</v>
      </c>
      <c r="B6" s="168"/>
      <c r="C6" s="168"/>
      <c r="D6" s="168"/>
    </row>
    <row r="7" spans="1:4" s="4" customFormat="1" ht="19.5" customHeight="1" x14ac:dyDescent="0.2">
      <c r="A7" s="161" t="s">
        <v>36</v>
      </c>
      <c r="B7" s="162"/>
      <c r="C7" s="162"/>
      <c r="D7" s="162"/>
    </row>
    <row r="8" spans="1:4" s="42" customFormat="1" ht="38.25" x14ac:dyDescent="0.2">
      <c r="A8" s="40" t="s">
        <v>27</v>
      </c>
      <c r="B8" s="41" t="s">
        <v>30</v>
      </c>
      <c r="C8" s="41" t="s">
        <v>61</v>
      </c>
      <c r="D8" s="41" t="s">
        <v>19</v>
      </c>
    </row>
    <row r="9" spans="1:4" ht="25.5" x14ac:dyDescent="0.2">
      <c r="A9" s="151" t="s">
        <v>157</v>
      </c>
      <c r="B9" s="74"/>
      <c r="C9" s="74"/>
      <c r="D9" s="74"/>
    </row>
    <row r="10" spans="1:4" hidden="1" x14ac:dyDescent="0.2">
      <c r="A10" s="11"/>
      <c r="B10" s="74"/>
      <c r="C10" s="74"/>
      <c r="D10" s="74"/>
    </row>
    <row r="11" spans="1:4" ht="19.5" customHeight="1" x14ac:dyDescent="0.2">
      <c r="A11" s="73" t="s">
        <v>4</v>
      </c>
      <c r="B11" s="78">
        <f>SUM(B9:B10)</f>
        <v>0</v>
      </c>
      <c r="C11" s="74"/>
      <c r="D11" s="74"/>
    </row>
    <row r="12" spans="1:4" s="4" customFormat="1" ht="19.5" customHeight="1" x14ac:dyDescent="0.2">
      <c r="A12" s="169" t="s">
        <v>17</v>
      </c>
      <c r="B12" s="170"/>
      <c r="C12" s="170"/>
      <c r="D12" s="6"/>
    </row>
    <row r="13" spans="1:4" s="42" customFormat="1" ht="37.5" customHeight="1" x14ac:dyDescent="0.2">
      <c r="A13" s="40" t="s">
        <v>27</v>
      </c>
      <c r="B13" s="41" t="s">
        <v>109</v>
      </c>
      <c r="C13" s="41" t="s">
        <v>62</v>
      </c>
      <c r="D13" s="41" t="s">
        <v>18</v>
      </c>
    </row>
    <row r="14" spans="1:4" s="116" customFormat="1" x14ac:dyDescent="0.2">
      <c r="A14" s="125">
        <v>42944</v>
      </c>
      <c r="B14" s="138">
        <f>39.65+34.7</f>
        <v>74.349999999999994</v>
      </c>
      <c r="C14" s="173" t="s">
        <v>107</v>
      </c>
      <c r="D14" s="135" t="s">
        <v>112</v>
      </c>
    </row>
    <row r="15" spans="1:4" s="116" customFormat="1" ht="25.5" x14ac:dyDescent="0.2">
      <c r="A15" s="131"/>
      <c r="B15" s="121">
        <v>417.99</v>
      </c>
      <c r="C15" s="174"/>
      <c r="D15" s="136" t="s">
        <v>108</v>
      </c>
    </row>
    <row r="16" spans="1:4" s="116" customFormat="1" ht="52.5" customHeight="1" x14ac:dyDescent="0.2">
      <c r="A16" s="129"/>
      <c r="B16" s="122">
        <v>71.3</v>
      </c>
      <c r="C16" s="175"/>
      <c r="D16" s="137" t="s">
        <v>114</v>
      </c>
    </row>
    <row r="17" spans="1:4" s="116" customFormat="1" x14ac:dyDescent="0.2">
      <c r="A17" s="124">
        <v>42950</v>
      </c>
      <c r="B17" s="121">
        <v>65.31</v>
      </c>
      <c r="C17" s="174" t="s">
        <v>111</v>
      </c>
      <c r="D17" s="136" t="s">
        <v>112</v>
      </c>
    </row>
    <row r="18" spans="1:4" s="116" customFormat="1" ht="25.5" x14ac:dyDescent="0.2">
      <c r="A18" s="124"/>
      <c r="B18" s="121">
        <v>15.65</v>
      </c>
      <c r="C18" s="174"/>
      <c r="D18" s="136" t="s">
        <v>113</v>
      </c>
    </row>
    <row r="19" spans="1:4" s="116" customFormat="1" ht="42" customHeight="1" x14ac:dyDescent="0.2">
      <c r="A19" s="132"/>
      <c r="B19" s="122">
        <v>256.55</v>
      </c>
      <c r="C19" s="175"/>
      <c r="D19" s="137" t="s">
        <v>108</v>
      </c>
    </row>
    <row r="20" spans="1:4" s="116" customFormat="1" ht="42" customHeight="1" x14ac:dyDescent="0.2">
      <c r="A20" s="125">
        <v>42965</v>
      </c>
      <c r="B20" s="138">
        <v>71.569999999999993</v>
      </c>
      <c r="C20" s="176" t="s">
        <v>115</v>
      </c>
      <c r="D20" s="135" t="s">
        <v>112</v>
      </c>
    </row>
    <row r="21" spans="1:4" s="116" customFormat="1" ht="25.5" x14ac:dyDescent="0.2">
      <c r="A21" s="132"/>
      <c r="B21" s="139">
        <v>560</v>
      </c>
      <c r="C21" s="177"/>
      <c r="D21" s="137" t="s">
        <v>108</v>
      </c>
    </row>
    <row r="22" spans="1:4" s="116" customFormat="1" x14ac:dyDescent="0.2">
      <c r="A22" s="125">
        <v>42990</v>
      </c>
      <c r="B22" s="138">
        <v>76.42</v>
      </c>
      <c r="C22" s="154" t="s">
        <v>117</v>
      </c>
      <c r="D22" s="135" t="s">
        <v>116</v>
      </c>
    </row>
    <row r="23" spans="1:4" s="116" customFormat="1" ht="24.75" customHeight="1" x14ac:dyDescent="0.2">
      <c r="A23" s="126"/>
      <c r="B23" s="122">
        <v>416.06</v>
      </c>
      <c r="C23" s="156"/>
      <c r="D23" s="137" t="s">
        <v>118</v>
      </c>
    </row>
    <row r="24" spans="1:4" s="116" customFormat="1" ht="38.25" x14ac:dyDescent="0.2">
      <c r="A24" s="140">
        <v>42994</v>
      </c>
      <c r="B24" s="141">
        <v>119.66</v>
      </c>
      <c r="C24" s="141" t="s">
        <v>120</v>
      </c>
      <c r="D24" s="142" t="s">
        <v>119</v>
      </c>
    </row>
    <row r="25" spans="1:4" ht="12.6" customHeight="1" x14ac:dyDescent="0.2">
      <c r="A25" s="125">
        <v>43028</v>
      </c>
      <c r="B25" s="138">
        <v>73.56</v>
      </c>
      <c r="C25" s="154" t="s">
        <v>121</v>
      </c>
      <c r="D25" s="135" t="s">
        <v>112</v>
      </c>
    </row>
    <row r="26" spans="1:4" s="116" customFormat="1" ht="27" customHeight="1" x14ac:dyDescent="0.2">
      <c r="A26" s="117"/>
      <c r="B26" s="121">
        <v>515.72</v>
      </c>
      <c r="C26" s="155"/>
      <c r="D26" s="136" t="s">
        <v>108</v>
      </c>
    </row>
    <row r="27" spans="1:4" s="116" customFormat="1" ht="29.25" customHeight="1" x14ac:dyDescent="0.2">
      <c r="A27" s="117"/>
      <c r="B27" s="121">
        <v>15.65</v>
      </c>
      <c r="C27" s="155"/>
      <c r="D27" s="136" t="s">
        <v>113</v>
      </c>
    </row>
    <row r="28" spans="1:4" s="116" customFormat="1" ht="24.75" customHeight="1" x14ac:dyDescent="0.2">
      <c r="A28" s="126"/>
      <c r="B28" s="139">
        <v>80.7</v>
      </c>
      <c r="C28" s="156"/>
      <c r="D28" s="137" t="s">
        <v>122</v>
      </c>
    </row>
    <row r="29" spans="1:4" s="116" customFormat="1" ht="12.6" customHeight="1" x14ac:dyDescent="0.2">
      <c r="A29" s="125">
        <v>43131</v>
      </c>
      <c r="B29" s="143">
        <v>66</v>
      </c>
      <c r="C29" s="154" t="s">
        <v>129</v>
      </c>
      <c r="D29" s="135" t="s">
        <v>112</v>
      </c>
    </row>
    <row r="30" spans="1:4" s="116" customFormat="1" ht="24" customHeight="1" x14ac:dyDescent="0.2">
      <c r="A30" s="131"/>
      <c r="B30" s="121">
        <v>457.23</v>
      </c>
      <c r="C30" s="155"/>
      <c r="D30" s="136" t="s">
        <v>130</v>
      </c>
    </row>
    <row r="31" spans="1:4" s="116" customFormat="1" ht="26.25" customHeight="1" x14ac:dyDescent="0.2">
      <c r="A31" s="126"/>
      <c r="B31" s="122">
        <v>94.95</v>
      </c>
      <c r="C31" s="156"/>
      <c r="D31" s="137" t="s">
        <v>133</v>
      </c>
    </row>
    <row r="32" spans="1:4" s="116" customFormat="1" ht="19.899999999999999" customHeight="1" x14ac:dyDescent="0.2">
      <c r="A32" s="125">
        <v>43182</v>
      </c>
      <c r="B32" s="138">
        <v>80.17</v>
      </c>
      <c r="C32" s="154" t="s">
        <v>137</v>
      </c>
      <c r="D32" s="135" t="s">
        <v>112</v>
      </c>
    </row>
    <row r="33" spans="1:4" s="116" customFormat="1" ht="26.25" customHeight="1" x14ac:dyDescent="0.2">
      <c r="A33" s="117"/>
      <c r="B33" s="133">
        <v>606.16999999999996</v>
      </c>
      <c r="C33" s="155"/>
      <c r="D33" s="136" t="s">
        <v>108</v>
      </c>
    </row>
    <row r="34" spans="1:4" s="116" customFormat="1" ht="26.25" customHeight="1" x14ac:dyDescent="0.2">
      <c r="A34" s="126"/>
      <c r="B34" s="134">
        <v>145.05000000000001</v>
      </c>
      <c r="C34" s="156"/>
      <c r="D34" s="137" t="s">
        <v>138</v>
      </c>
    </row>
    <row r="35" spans="1:4" s="116" customFormat="1" ht="26.25" customHeight="1" x14ac:dyDescent="0.2">
      <c r="A35" s="125">
        <v>43230</v>
      </c>
      <c r="B35" s="138">
        <v>71.569999999999993</v>
      </c>
      <c r="C35" s="154" t="s">
        <v>142</v>
      </c>
      <c r="D35" s="135" t="s">
        <v>112</v>
      </c>
    </row>
    <row r="36" spans="1:4" s="116" customFormat="1" ht="16.899999999999999" customHeight="1" x14ac:dyDescent="0.2">
      <c r="A36" s="117"/>
      <c r="B36" s="133">
        <v>348.76</v>
      </c>
      <c r="C36" s="155"/>
      <c r="D36" s="136" t="s">
        <v>108</v>
      </c>
    </row>
    <row r="37" spans="1:4" ht="27" customHeight="1" x14ac:dyDescent="0.2">
      <c r="A37" s="126"/>
      <c r="B37" s="134">
        <v>15.65</v>
      </c>
      <c r="C37" s="156"/>
      <c r="D37" s="137" t="s">
        <v>113</v>
      </c>
    </row>
    <row r="38" spans="1:4" x14ac:dyDescent="0.2">
      <c r="A38" s="11"/>
      <c r="B38" s="74"/>
      <c r="C38" s="74"/>
      <c r="D38" s="74"/>
    </row>
    <row r="39" spans="1:4" hidden="1" x14ac:dyDescent="0.2">
      <c r="A39" s="11"/>
      <c r="B39" s="74"/>
      <c r="C39" s="74"/>
      <c r="D39" s="74"/>
    </row>
    <row r="40" spans="1:4" ht="19.5" customHeight="1" x14ac:dyDescent="0.2">
      <c r="A40" s="73" t="s">
        <v>4</v>
      </c>
      <c r="B40" s="79">
        <f>SUM(B14:B39)</f>
        <v>4716.04</v>
      </c>
      <c r="C40" s="74"/>
      <c r="D40" s="74"/>
    </row>
    <row r="41" spans="1:4" ht="19.5" customHeight="1" x14ac:dyDescent="0.2">
      <c r="A41" s="171" t="s">
        <v>16</v>
      </c>
      <c r="B41" s="172"/>
      <c r="C41" s="172"/>
      <c r="D41" s="45"/>
    </row>
    <row r="42" spans="1:4" s="43" customFormat="1" ht="25.5" customHeight="1" x14ac:dyDescent="0.2">
      <c r="A42" s="40" t="s">
        <v>0</v>
      </c>
      <c r="B42" s="41" t="s">
        <v>109</v>
      </c>
      <c r="C42" s="41" t="s">
        <v>63</v>
      </c>
      <c r="D42" s="41" t="s">
        <v>11</v>
      </c>
    </row>
    <row r="43" spans="1:4" ht="65.45" customHeight="1" x14ac:dyDescent="0.2">
      <c r="A43" s="125">
        <v>42947</v>
      </c>
      <c r="B43" s="128">
        <v>47.48</v>
      </c>
      <c r="C43" s="128" t="s">
        <v>134</v>
      </c>
      <c r="D43" s="146" t="s">
        <v>110</v>
      </c>
    </row>
    <row r="44" spans="1:4" ht="26.25" customHeight="1" x14ac:dyDescent="0.2">
      <c r="A44" s="140">
        <v>43133</v>
      </c>
      <c r="B44" s="144">
        <v>13.04</v>
      </c>
      <c r="C44" s="144" t="s">
        <v>135</v>
      </c>
      <c r="D44" s="145" t="s">
        <v>110</v>
      </c>
    </row>
    <row r="45" spans="1:4" ht="12.75" customHeight="1" x14ac:dyDescent="0.2">
      <c r="A45" s="129">
        <v>43220</v>
      </c>
      <c r="B45" s="130">
        <v>13.91</v>
      </c>
      <c r="C45" s="130" t="s">
        <v>140</v>
      </c>
      <c r="D45" s="147" t="s">
        <v>110</v>
      </c>
    </row>
    <row r="46" spans="1:4" ht="12.75" customHeight="1" x14ac:dyDescent="0.2">
      <c r="A46" s="11"/>
      <c r="B46" s="74"/>
      <c r="C46" s="74"/>
      <c r="D46" s="74"/>
    </row>
    <row r="47" spans="1:4" ht="12.75" hidden="1" customHeight="1" x14ac:dyDescent="0.2">
      <c r="A47" s="11"/>
      <c r="B47" s="74"/>
      <c r="C47" s="74"/>
      <c r="D47" s="74"/>
    </row>
    <row r="48" spans="1:4" ht="19.5" customHeight="1" x14ac:dyDescent="0.2">
      <c r="A48" s="73" t="s">
        <v>4</v>
      </c>
      <c r="B48" s="79">
        <f>SUM(B43:B47)</f>
        <v>74.429999999999993</v>
      </c>
      <c r="C48" s="74"/>
      <c r="D48" s="74"/>
    </row>
    <row r="49" spans="1:4" s="8" customFormat="1" ht="34.5" customHeight="1" x14ac:dyDescent="0.2">
      <c r="A49" s="44" t="s">
        <v>7</v>
      </c>
      <c r="B49" s="80">
        <f>B11+B40+B48</f>
        <v>4790.47</v>
      </c>
      <c r="C49" s="9"/>
      <c r="D49" s="9"/>
    </row>
    <row r="50" spans="1:4" s="74" customFormat="1" x14ac:dyDescent="0.2">
      <c r="B50" s="70"/>
      <c r="C50" s="71"/>
      <c r="D50" s="71"/>
    </row>
    <row r="51" spans="1:4" s="76" customFormat="1" x14ac:dyDescent="0.2">
      <c r="A51" s="47" t="s">
        <v>31</v>
      </c>
      <c r="B51" s="3"/>
    </row>
    <row r="52" spans="1:4" s="76" customFormat="1" ht="12.6" customHeight="1" x14ac:dyDescent="0.2">
      <c r="A52" s="159" t="s">
        <v>32</v>
      </c>
      <c r="B52" s="159"/>
      <c r="C52" s="159"/>
    </row>
    <row r="53" spans="1:4" s="74" customFormat="1" ht="12.95" customHeight="1" x14ac:dyDescent="0.2">
      <c r="A53" s="160" t="s">
        <v>37</v>
      </c>
      <c r="B53" s="160"/>
      <c r="C53" s="160"/>
    </row>
    <row r="54" spans="1:4" x14ac:dyDescent="0.2">
      <c r="A54" s="65" t="s">
        <v>33</v>
      </c>
      <c r="B54" s="66"/>
      <c r="C54" s="74"/>
      <c r="D54" s="74"/>
    </row>
    <row r="55" spans="1:4" x14ac:dyDescent="0.2">
      <c r="A55" s="92" t="s">
        <v>64</v>
      </c>
      <c r="B55" s="66"/>
      <c r="C55" s="111"/>
      <c r="D55" s="111"/>
    </row>
    <row r="56" spans="1:4" x14ac:dyDescent="0.2">
      <c r="A56" s="92" t="s">
        <v>47</v>
      </c>
      <c r="B56" s="66"/>
      <c r="C56" s="87"/>
      <c r="D56" s="87"/>
    </row>
    <row r="57" spans="1:4" x14ac:dyDescent="0.2">
      <c r="A57" s="157" t="s">
        <v>48</v>
      </c>
      <c r="B57" s="157"/>
      <c r="C57" s="157"/>
      <c r="D57" s="157"/>
    </row>
    <row r="58" spans="1:4" x14ac:dyDescent="0.2">
      <c r="A58" s="39"/>
      <c r="B58" s="74"/>
      <c r="C58" s="74"/>
      <c r="D58" s="74"/>
    </row>
    <row r="59" spans="1:4" x14ac:dyDescent="0.2">
      <c r="A59" s="39"/>
      <c r="B59" s="74"/>
      <c r="C59" s="74"/>
      <c r="D59" s="74"/>
    </row>
    <row r="60" spans="1:4" x14ac:dyDescent="0.2">
      <c r="A60" s="39"/>
      <c r="B60" s="74"/>
      <c r="C60" s="74"/>
      <c r="D60" s="74"/>
    </row>
    <row r="61" spans="1:4" x14ac:dyDescent="0.2">
      <c r="A61" s="39"/>
      <c r="B61" s="74"/>
      <c r="C61" s="74"/>
      <c r="D61" s="74"/>
    </row>
    <row r="62" spans="1:4" x14ac:dyDescent="0.2">
      <c r="A62" s="39"/>
      <c r="B62" s="74"/>
      <c r="C62" s="74"/>
      <c r="D62" s="74"/>
    </row>
    <row r="63" spans="1:4" x14ac:dyDescent="0.2">
      <c r="A63" s="39"/>
      <c r="B63" s="74"/>
      <c r="C63" s="74"/>
      <c r="D63" s="74"/>
    </row>
    <row r="64" spans="1:4" x14ac:dyDescent="0.2">
      <c r="A64" s="39"/>
      <c r="B64" s="74"/>
      <c r="C64" s="74"/>
      <c r="D64" s="74"/>
    </row>
    <row r="65" spans="1:4" x14ac:dyDescent="0.2">
      <c r="A65" s="39"/>
      <c r="B65" s="74"/>
      <c r="C65" s="74"/>
      <c r="D65" s="74"/>
    </row>
    <row r="66" spans="1:4" x14ac:dyDescent="0.2">
      <c r="A66" s="39"/>
      <c r="B66" s="74"/>
      <c r="C66" s="74"/>
      <c r="D66" s="74"/>
    </row>
    <row r="67" spans="1:4" x14ac:dyDescent="0.2">
      <c r="A67" s="39"/>
      <c r="B67" s="74"/>
      <c r="C67" s="74"/>
      <c r="D67" s="74"/>
    </row>
    <row r="68" spans="1:4" x14ac:dyDescent="0.2">
      <c r="A68" s="39"/>
      <c r="B68" s="74"/>
      <c r="C68" s="74"/>
      <c r="D68" s="74"/>
    </row>
  </sheetData>
  <mergeCells count="20">
    <mergeCell ref="A1:D1"/>
    <mergeCell ref="A52:C52"/>
    <mergeCell ref="A53:C53"/>
    <mergeCell ref="A7:D7"/>
    <mergeCell ref="B2:D2"/>
    <mergeCell ref="B3:D3"/>
    <mergeCell ref="B4:D4"/>
    <mergeCell ref="A5:D5"/>
    <mergeCell ref="A6:D6"/>
    <mergeCell ref="A12:C12"/>
    <mergeCell ref="A41:C41"/>
    <mergeCell ref="C14:C16"/>
    <mergeCell ref="C17:C19"/>
    <mergeCell ref="C20:C21"/>
    <mergeCell ref="C22:C23"/>
    <mergeCell ref="C32:C34"/>
    <mergeCell ref="C35:C37"/>
    <mergeCell ref="C25:C28"/>
    <mergeCell ref="C29:C31"/>
    <mergeCell ref="A57:D57"/>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D9" sqref="D9"/>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80" t="s">
        <v>25</v>
      </c>
      <c r="B1" s="180"/>
      <c r="C1" s="180"/>
      <c r="D1" s="180"/>
      <c r="E1" s="180"/>
      <c r="F1" s="180"/>
    </row>
    <row r="2" spans="1:7" ht="36" customHeight="1" x14ac:dyDescent="0.2">
      <c r="A2" s="49" t="s">
        <v>8</v>
      </c>
      <c r="B2" s="163" t="str">
        <f>Travel!B2</f>
        <v>Crown Law</v>
      </c>
      <c r="C2" s="163"/>
      <c r="D2" s="163"/>
      <c r="E2" s="163"/>
      <c r="F2" s="163"/>
      <c r="G2" s="50"/>
    </row>
    <row r="3" spans="1:7" ht="36" customHeight="1" x14ac:dyDescent="0.2">
      <c r="A3" s="49" t="s">
        <v>9</v>
      </c>
      <c r="B3" s="164" t="str">
        <f>Travel!B3</f>
        <v>Una Jagose</v>
      </c>
      <c r="C3" s="164"/>
      <c r="D3" s="164"/>
      <c r="E3" s="164"/>
      <c r="F3" s="164"/>
      <c r="G3" s="51"/>
    </row>
    <row r="4" spans="1:7" ht="36" customHeight="1" x14ac:dyDescent="0.2">
      <c r="A4" s="49" t="s">
        <v>3</v>
      </c>
      <c r="B4" s="164" t="str">
        <f>Travel!B4</f>
        <v xml:space="preserve">1 July 2017 to 30 June 2018 </v>
      </c>
      <c r="C4" s="164"/>
      <c r="D4" s="164"/>
      <c r="E4" s="164"/>
      <c r="F4" s="164"/>
      <c r="G4" s="51"/>
    </row>
    <row r="5" spans="1:7" s="15" customFormat="1" ht="35.25" customHeight="1" x14ac:dyDescent="0.25">
      <c r="A5" s="184" t="s">
        <v>49</v>
      </c>
      <c r="B5" s="185"/>
      <c r="C5" s="186"/>
      <c r="D5" s="186"/>
      <c r="E5" s="186"/>
      <c r="F5" s="187"/>
    </row>
    <row r="6" spans="1:7" s="15" customFormat="1" ht="35.25" customHeight="1" x14ac:dyDescent="0.25">
      <c r="A6" s="181" t="s">
        <v>158</v>
      </c>
      <c r="B6" s="182"/>
      <c r="C6" s="182"/>
      <c r="D6" s="182"/>
      <c r="E6" s="182"/>
      <c r="F6" s="183"/>
    </row>
    <row r="7" spans="1:7" s="3" customFormat="1" ht="30.95" customHeight="1" x14ac:dyDescent="0.25">
      <c r="A7" s="178" t="s">
        <v>22</v>
      </c>
      <c r="B7" s="179"/>
      <c r="C7" s="5"/>
      <c r="D7" s="5"/>
      <c r="E7" s="5"/>
      <c r="F7" s="23"/>
    </row>
    <row r="8" spans="1:7" ht="25.5" x14ac:dyDescent="0.2">
      <c r="A8" s="24" t="s">
        <v>0</v>
      </c>
      <c r="B8" s="41" t="s">
        <v>123</v>
      </c>
      <c r="C8" s="2" t="s">
        <v>5</v>
      </c>
      <c r="D8" s="2" t="s">
        <v>13</v>
      </c>
      <c r="E8" s="2" t="s">
        <v>12</v>
      </c>
      <c r="F8" s="10" t="s">
        <v>1</v>
      </c>
    </row>
    <row r="9" spans="1:7" ht="38.25" x14ac:dyDescent="0.2">
      <c r="A9" s="123">
        <v>42971</v>
      </c>
      <c r="B9" s="16">
        <v>206.09</v>
      </c>
      <c r="C9" s="16" t="s">
        <v>124</v>
      </c>
      <c r="D9" s="16" t="s">
        <v>131</v>
      </c>
      <c r="E9" s="16" t="s">
        <v>126</v>
      </c>
      <c r="F9" s="127" t="s">
        <v>125</v>
      </c>
    </row>
    <row r="10" spans="1:7" ht="51" x14ac:dyDescent="0.2">
      <c r="A10" s="150">
        <v>43063</v>
      </c>
      <c r="B10" s="29">
        <f>286.09+239.13</f>
        <v>525.22</v>
      </c>
      <c r="C10" s="29" t="s">
        <v>127</v>
      </c>
      <c r="D10" s="152" t="s">
        <v>132</v>
      </c>
      <c r="E10" s="152" t="s">
        <v>128</v>
      </c>
      <c r="F10" s="153" t="s">
        <v>125</v>
      </c>
    </row>
    <row r="11" spans="1:7" hidden="1" x14ac:dyDescent="0.2">
      <c r="A11" s="21"/>
      <c r="F11" s="22"/>
    </row>
    <row r="12" spans="1:7" s="20" customFormat="1" ht="25.5" hidden="1" customHeight="1" x14ac:dyDescent="0.2">
      <c r="A12" s="21"/>
      <c r="B12" s="16"/>
      <c r="C12" s="16"/>
      <c r="D12" s="16"/>
      <c r="E12" s="16"/>
      <c r="F12" s="22"/>
    </row>
    <row r="13" spans="1:7" ht="24.95" customHeight="1" x14ac:dyDescent="0.2">
      <c r="A13" s="75" t="s">
        <v>23</v>
      </c>
      <c r="B13" s="81">
        <f>SUM(B9:B12)</f>
        <v>731.31000000000006</v>
      </c>
      <c r="C13" s="25"/>
      <c r="D13" s="26"/>
      <c r="E13" s="26"/>
      <c r="F13" s="27"/>
    </row>
    <row r="14" spans="1:7" x14ac:dyDescent="0.2">
      <c r="A14" s="83"/>
      <c r="B14" s="29"/>
      <c r="C14" s="29"/>
      <c r="D14" s="29"/>
      <c r="E14" s="29"/>
      <c r="F14" s="30"/>
    </row>
    <row r="15" spans="1:7" x14ac:dyDescent="0.2">
      <c r="A15" s="47" t="s">
        <v>31</v>
      </c>
      <c r="B15" s="3"/>
      <c r="C15" s="76"/>
      <c r="F15" s="22"/>
    </row>
    <row r="16" spans="1:7" x14ac:dyDescent="0.2">
      <c r="A16" s="188" t="s">
        <v>65</v>
      </c>
      <c r="B16" s="188"/>
      <c r="C16" s="188"/>
      <c r="D16" s="188"/>
      <c r="E16" s="188"/>
      <c r="F16" s="189"/>
    </row>
    <row r="17" spans="1:6" x14ac:dyDescent="0.2">
      <c r="A17" s="159" t="s">
        <v>60</v>
      </c>
      <c r="B17" s="159"/>
      <c r="C17" s="159"/>
      <c r="F17" s="22"/>
    </row>
    <row r="18" spans="1:6" x14ac:dyDescent="0.2">
      <c r="A18" s="65" t="s">
        <v>38</v>
      </c>
      <c r="B18" s="66"/>
      <c r="C18" s="76"/>
      <c r="D18" s="77"/>
      <c r="E18" s="77"/>
      <c r="F18" s="77"/>
    </row>
    <row r="19" spans="1:6" x14ac:dyDescent="0.2">
      <c r="A19" s="92" t="s">
        <v>56</v>
      </c>
      <c r="B19" s="66"/>
      <c r="C19" s="87"/>
      <c r="D19" s="87"/>
      <c r="E19" s="87"/>
      <c r="F19" s="12"/>
    </row>
    <row r="20" spans="1:6" ht="12.75" customHeight="1" x14ac:dyDescent="0.2">
      <c r="A20" s="157" t="s">
        <v>48</v>
      </c>
      <c r="B20" s="157"/>
      <c r="C20" s="96"/>
      <c r="D20" s="96"/>
      <c r="E20" s="96"/>
      <c r="F20" s="97"/>
    </row>
    <row r="21" spans="1:6" x14ac:dyDescent="0.2">
      <c r="A21" s="77"/>
      <c r="B21" s="77"/>
      <c r="C21" s="77"/>
      <c r="D21" s="77"/>
      <c r="E21" s="77"/>
      <c r="F21" s="77"/>
    </row>
    <row r="22" spans="1:6" x14ac:dyDescent="0.2">
      <c r="A22" s="77"/>
      <c r="B22" s="77"/>
      <c r="C22" s="77"/>
      <c r="D22" s="77"/>
      <c r="E22" s="77"/>
      <c r="F22" s="77"/>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sheetData>
  <mergeCells count="10">
    <mergeCell ref="A20:B20"/>
    <mergeCell ref="A7:B7"/>
    <mergeCell ref="A17:C17"/>
    <mergeCell ref="A1:F1"/>
    <mergeCell ref="A6:F6"/>
    <mergeCell ref="B2:F2"/>
    <mergeCell ref="B3:F3"/>
    <mergeCell ref="B4:F4"/>
    <mergeCell ref="A5:F5"/>
    <mergeCell ref="A16:F16"/>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zoomScaleNormal="100" workbookViewId="0">
      <selection activeCell="B12" sqref="B12"/>
    </sheetView>
  </sheetViews>
  <sheetFormatPr defaultColWidth="9.140625" defaultRowHeight="12.75" x14ac:dyDescent="0.2"/>
  <cols>
    <col min="1" max="5" width="27.5703125" style="33" customWidth="1"/>
    <col min="6" max="16384" width="9.140625" style="36"/>
  </cols>
  <sheetData>
    <row r="1" spans="1:14" ht="36" customHeight="1" x14ac:dyDescent="0.2">
      <c r="A1" s="180" t="s">
        <v>25</v>
      </c>
      <c r="B1" s="180"/>
      <c r="C1" s="180"/>
      <c r="D1" s="180"/>
      <c r="E1" s="180"/>
      <c r="F1" s="85"/>
    </row>
    <row r="2" spans="1:14" ht="36" customHeight="1" x14ac:dyDescent="0.2">
      <c r="A2" s="49" t="s">
        <v>8</v>
      </c>
      <c r="B2" s="163" t="str">
        <f>Travel!B2</f>
        <v>Crown Law</v>
      </c>
      <c r="C2" s="163"/>
      <c r="D2" s="163"/>
      <c r="E2" s="163"/>
      <c r="F2" s="50"/>
      <c r="G2" s="50"/>
    </row>
    <row r="3" spans="1:14" ht="36" customHeight="1" x14ac:dyDescent="0.2">
      <c r="A3" s="49" t="s">
        <v>9</v>
      </c>
      <c r="B3" s="164" t="str">
        <f>Travel!B3</f>
        <v>Una Jagose</v>
      </c>
      <c r="C3" s="164"/>
      <c r="D3" s="164"/>
      <c r="E3" s="164"/>
      <c r="F3" s="51"/>
      <c r="G3" s="51"/>
    </row>
    <row r="4" spans="1:14" ht="36" customHeight="1" x14ac:dyDescent="0.2">
      <c r="A4" s="49" t="s">
        <v>3</v>
      </c>
      <c r="B4" s="164" t="str">
        <f>Travel!B4</f>
        <v xml:space="preserve">1 July 2017 to 30 June 2018 </v>
      </c>
      <c r="C4" s="164"/>
      <c r="D4" s="164"/>
      <c r="E4" s="164"/>
      <c r="F4" s="51"/>
      <c r="G4" s="51"/>
    </row>
    <row r="5" spans="1:14" ht="36" customHeight="1" x14ac:dyDescent="0.2">
      <c r="A5" s="199" t="s">
        <v>50</v>
      </c>
      <c r="B5" s="200"/>
      <c r="C5" s="200"/>
      <c r="D5" s="200"/>
      <c r="E5" s="201"/>
    </row>
    <row r="6" spans="1:14" ht="20.100000000000001" customHeight="1" x14ac:dyDescent="0.2">
      <c r="A6" s="197" t="s">
        <v>57</v>
      </c>
      <c r="B6" s="197"/>
      <c r="C6" s="197"/>
      <c r="D6" s="197"/>
      <c r="E6" s="198"/>
      <c r="F6" s="52"/>
      <c r="G6" s="52"/>
    </row>
    <row r="7" spans="1:14" ht="20.25" customHeight="1" x14ac:dyDescent="0.25">
      <c r="A7" s="31" t="s">
        <v>20</v>
      </c>
      <c r="B7" s="5"/>
      <c r="C7" s="5"/>
      <c r="D7" s="5"/>
      <c r="E7" s="23"/>
    </row>
    <row r="8" spans="1:14" ht="25.5" x14ac:dyDescent="0.2">
      <c r="A8" s="24" t="s">
        <v>0</v>
      </c>
      <c r="B8" s="2" t="s">
        <v>39</v>
      </c>
      <c r="C8" s="2" t="s">
        <v>34</v>
      </c>
      <c r="D8" s="2" t="s">
        <v>156</v>
      </c>
      <c r="E8" s="10" t="s">
        <v>67</v>
      </c>
    </row>
    <row r="9" spans="1:14" ht="25.5" x14ac:dyDescent="0.2">
      <c r="A9" s="148">
        <v>42951</v>
      </c>
      <c r="B9" s="105" t="s">
        <v>145</v>
      </c>
      <c r="C9" s="105" t="s">
        <v>146</v>
      </c>
      <c r="D9" s="105">
        <v>100</v>
      </c>
      <c r="E9" s="106" t="s">
        <v>144</v>
      </c>
    </row>
    <row r="10" spans="1:14" ht="25.5" x14ac:dyDescent="0.2">
      <c r="A10" s="148">
        <v>43081</v>
      </c>
      <c r="B10" s="105" t="s">
        <v>148</v>
      </c>
      <c r="C10" s="105" t="s">
        <v>149</v>
      </c>
      <c r="D10" s="105">
        <v>150</v>
      </c>
      <c r="E10" s="106" t="s">
        <v>150</v>
      </c>
    </row>
    <row r="11" spans="1:14" ht="38.25" x14ac:dyDescent="0.2">
      <c r="A11" s="150">
        <v>43081</v>
      </c>
      <c r="B11" s="29" t="s">
        <v>151</v>
      </c>
      <c r="C11" s="29" t="s">
        <v>152</v>
      </c>
      <c r="D11" s="29">
        <v>50</v>
      </c>
      <c r="E11" s="30" t="s">
        <v>153</v>
      </c>
      <c r="N11" s="53"/>
    </row>
    <row r="12" spans="1:14" ht="25.5" x14ac:dyDescent="0.2">
      <c r="A12" s="149">
        <v>43278</v>
      </c>
      <c r="B12" s="108" t="s">
        <v>143</v>
      </c>
      <c r="C12" s="108" t="s">
        <v>147</v>
      </c>
      <c r="D12" s="108">
        <v>95</v>
      </c>
      <c r="E12" s="109" t="s">
        <v>144</v>
      </c>
    </row>
    <row r="13" spans="1:14" hidden="1" x14ac:dyDescent="0.2">
      <c r="A13" s="34"/>
      <c r="E13" s="35"/>
    </row>
    <row r="14" spans="1:14" ht="27.95" customHeight="1" x14ac:dyDescent="0.2">
      <c r="A14" s="32" t="s">
        <v>24</v>
      </c>
      <c r="B14" s="93" t="s">
        <v>159</v>
      </c>
      <c r="C14" s="25"/>
      <c r="D14" s="94">
        <f>SUM(D9:D13)</f>
        <v>395</v>
      </c>
      <c r="E14" s="27"/>
    </row>
    <row r="15" spans="1:14" x14ac:dyDescent="0.2">
      <c r="A15" s="28"/>
      <c r="B15" s="54"/>
      <c r="C15" s="29"/>
      <c r="D15" s="2"/>
      <c r="E15" s="30"/>
    </row>
    <row r="16" spans="1:14" x14ac:dyDescent="0.2">
      <c r="A16" s="98" t="s">
        <v>26</v>
      </c>
      <c r="B16" s="99"/>
      <c r="C16" s="99"/>
      <c r="D16" s="99"/>
      <c r="E16" s="100"/>
    </row>
    <row r="17" spans="1:6" x14ac:dyDescent="0.2">
      <c r="A17" s="195" t="s">
        <v>60</v>
      </c>
      <c r="B17" s="159"/>
      <c r="C17" s="159"/>
      <c r="D17" s="47"/>
      <c r="E17" s="48"/>
    </row>
    <row r="18" spans="1:6" x14ac:dyDescent="0.2">
      <c r="A18" s="190" t="s">
        <v>51</v>
      </c>
      <c r="B18" s="191"/>
      <c r="C18" s="191"/>
      <c r="D18" s="191"/>
      <c r="E18" s="192"/>
    </row>
    <row r="19" spans="1:6" x14ac:dyDescent="0.2">
      <c r="A19" s="17" t="s">
        <v>68</v>
      </c>
      <c r="B19" s="36"/>
      <c r="C19" s="36"/>
      <c r="D19" s="36"/>
      <c r="E19" s="36"/>
    </row>
    <row r="20" spans="1:6" ht="26.1" customHeight="1" x14ac:dyDescent="0.2">
      <c r="A20" s="195" t="s">
        <v>66</v>
      </c>
      <c r="B20" s="159"/>
      <c r="C20" s="159"/>
      <c r="D20" s="159"/>
      <c r="E20" s="196"/>
    </row>
    <row r="21" spans="1:6" x14ac:dyDescent="0.2">
      <c r="A21" s="65" t="s">
        <v>52</v>
      </c>
      <c r="B21" s="47"/>
      <c r="C21" s="47"/>
      <c r="D21" s="47"/>
      <c r="E21" s="48"/>
    </row>
    <row r="22" spans="1:6" x14ac:dyDescent="0.2">
      <c r="A22" s="65" t="s">
        <v>53</v>
      </c>
      <c r="B22" s="66"/>
      <c r="C22" s="87"/>
      <c r="D22" s="87"/>
      <c r="E22" s="12"/>
      <c r="F22" s="87"/>
    </row>
    <row r="23" spans="1:6" ht="12.75" customHeight="1" x14ac:dyDescent="0.2">
      <c r="A23" s="193" t="s">
        <v>48</v>
      </c>
      <c r="B23" s="194"/>
      <c r="C23" s="95"/>
      <c r="D23" s="95"/>
      <c r="E23" s="97"/>
      <c r="F23" s="95"/>
    </row>
    <row r="24" spans="1:6" x14ac:dyDescent="0.2">
      <c r="A24" s="101"/>
      <c r="B24" s="102"/>
      <c r="C24" s="102"/>
      <c r="D24" s="102"/>
      <c r="E24" s="103"/>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opLeftCell="A4" zoomScaleNormal="100" workbookViewId="0">
      <selection activeCell="E10" sqref="E10"/>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80" t="s">
        <v>25</v>
      </c>
      <c r="B1" s="180"/>
      <c r="C1" s="180"/>
      <c r="D1" s="180"/>
      <c r="E1" s="180"/>
    </row>
    <row r="2" spans="1:5" ht="36" customHeight="1" x14ac:dyDescent="0.2">
      <c r="A2" s="49" t="s">
        <v>8</v>
      </c>
      <c r="B2" s="163" t="str">
        <f>Travel!B2</f>
        <v>Crown Law</v>
      </c>
      <c r="C2" s="163"/>
      <c r="D2" s="163"/>
      <c r="E2" s="163"/>
    </row>
    <row r="3" spans="1:5" ht="36" customHeight="1" x14ac:dyDescent="0.2">
      <c r="A3" s="49" t="s">
        <v>9</v>
      </c>
      <c r="B3" s="164" t="str">
        <f>Travel!B3</f>
        <v>Una Jagose</v>
      </c>
      <c r="C3" s="164"/>
      <c r="D3" s="164"/>
      <c r="E3" s="164"/>
    </row>
    <row r="4" spans="1:5" ht="36" customHeight="1" x14ac:dyDescent="0.2">
      <c r="A4" s="49" t="s">
        <v>3</v>
      </c>
      <c r="B4" s="164" t="str">
        <f>Travel!B4</f>
        <v xml:space="preserve">1 July 2017 to 30 June 2018 </v>
      </c>
      <c r="C4" s="164"/>
      <c r="D4" s="164"/>
      <c r="E4" s="164"/>
    </row>
    <row r="5" spans="1:5" ht="36" customHeight="1" x14ac:dyDescent="0.2">
      <c r="A5" s="165" t="s">
        <v>55</v>
      </c>
      <c r="B5" s="207"/>
      <c r="C5" s="186"/>
      <c r="D5" s="186"/>
      <c r="E5" s="187"/>
    </row>
    <row r="6" spans="1:5" ht="36" customHeight="1" x14ac:dyDescent="0.2">
      <c r="A6" s="204" t="s">
        <v>54</v>
      </c>
      <c r="B6" s="205"/>
      <c r="C6" s="205"/>
      <c r="D6" s="205"/>
      <c r="E6" s="206"/>
    </row>
    <row r="7" spans="1:5" ht="36" customHeight="1" x14ac:dyDescent="0.25">
      <c r="A7" s="202" t="s">
        <v>6</v>
      </c>
      <c r="B7" s="203"/>
      <c r="C7" s="5"/>
      <c r="D7" s="5"/>
      <c r="E7" s="23"/>
    </row>
    <row r="8" spans="1:5" ht="25.5" x14ac:dyDescent="0.2">
      <c r="A8" s="24" t="s">
        <v>0</v>
      </c>
      <c r="B8" s="2" t="s">
        <v>104</v>
      </c>
      <c r="C8" s="2" t="s">
        <v>35</v>
      </c>
      <c r="D8" s="2" t="s">
        <v>29</v>
      </c>
      <c r="E8" s="10" t="s">
        <v>2</v>
      </c>
    </row>
    <row r="9" spans="1:5" ht="25.5" x14ac:dyDescent="0.2">
      <c r="A9" s="115">
        <v>42902</v>
      </c>
      <c r="B9" s="113">
        <v>700</v>
      </c>
      <c r="C9" s="114" t="s">
        <v>106</v>
      </c>
      <c r="D9" s="119" t="s">
        <v>105</v>
      </c>
      <c r="E9" s="22" t="s">
        <v>160</v>
      </c>
    </row>
    <row r="10" spans="1:5" ht="25.5" x14ac:dyDescent="0.2">
      <c r="A10" s="115">
        <v>42947</v>
      </c>
      <c r="B10" s="113">
        <v>1287</v>
      </c>
      <c r="C10" s="16" t="s">
        <v>136</v>
      </c>
      <c r="D10" s="16" t="s">
        <v>103</v>
      </c>
      <c r="E10" s="22"/>
    </row>
    <row r="11" spans="1:5" s="118" customFormat="1" ht="25.5" x14ac:dyDescent="0.2">
      <c r="A11" s="123">
        <v>43196</v>
      </c>
      <c r="B11" s="113">
        <v>152.16999999999999</v>
      </c>
      <c r="C11" s="119" t="s">
        <v>139</v>
      </c>
      <c r="D11" s="119" t="s">
        <v>103</v>
      </c>
      <c r="E11" s="120"/>
    </row>
    <row r="12" spans="1:5" ht="25.5" x14ac:dyDescent="0.2">
      <c r="A12" s="123">
        <v>43252</v>
      </c>
      <c r="B12" s="113">
        <v>50</v>
      </c>
      <c r="C12" s="16" t="s">
        <v>141</v>
      </c>
      <c r="D12" s="16" t="s">
        <v>103</v>
      </c>
      <c r="E12" s="22"/>
    </row>
    <row r="13" spans="1:5" x14ac:dyDescent="0.2">
      <c r="A13" s="123">
        <v>43281</v>
      </c>
      <c r="B13" s="113">
        <v>476.08</v>
      </c>
      <c r="C13" s="16" t="s">
        <v>155</v>
      </c>
      <c r="D13" s="16" t="s">
        <v>103</v>
      </c>
      <c r="E13" s="22"/>
    </row>
    <row r="14" spans="1:5" ht="14.1" customHeight="1" x14ac:dyDescent="0.2">
      <c r="A14" s="38" t="s">
        <v>14</v>
      </c>
      <c r="B14" s="82">
        <f>SUM(B9:B13)</f>
        <v>2665.25</v>
      </c>
      <c r="C14" s="18"/>
      <c r="D14" s="19"/>
      <c r="E14" s="37"/>
    </row>
    <row r="15" spans="1:5" ht="14.1" customHeight="1" x14ac:dyDescent="0.2">
      <c r="A15" s="84"/>
      <c r="B15" s="82"/>
      <c r="C15" s="18"/>
      <c r="D15" s="19"/>
      <c r="E15" s="110"/>
    </row>
    <row r="16" spans="1:5" ht="14.1" customHeight="1" x14ac:dyDescent="0.2">
      <c r="A16" s="104"/>
      <c r="B16" s="71"/>
      <c r="C16" s="105"/>
      <c r="D16" s="105"/>
      <c r="E16" s="106"/>
    </row>
    <row r="17" spans="1:6" x14ac:dyDescent="0.2">
      <c r="A17" s="46" t="s">
        <v>26</v>
      </c>
      <c r="B17" s="86"/>
      <c r="C17" s="86"/>
      <c r="D17" s="86"/>
      <c r="E17" s="88"/>
    </row>
    <row r="18" spans="1:6" x14ac:dyDescent="0.2">
      <c r="A18" s="195" t="s">
        <v>60</v>
      </c>
      <c r="B18" s="159"/>
      <c r="C18" s="159"/>
      <c r="D18" s="86"/>
      <c r="E18" s="88"/>
    </row>
    <row r="19" spans="1:6" ht="14.1" customHeight="1" x14ac:dyDescent="0.2">
      <c r="A19" s="67" t="s">
        <v>21</v>
      </c>
      <c r="B19" s="68"/>
      <c r="C19" s="86"/>
      <c r="D19" s="86"/>
      <c r="E19" s="88"/>
    </row>
    <row r="20" spans="1:6" x14ac:dyDescent="0.2">
      <c r="A20" s="65" t="s">
        <v>33</v>
      </c>
      <c r="B20" s="66"/>
      <c r="C20" s="87"/>
      <c r="D20" s="86"/>
      <c r="E20" s="88"/>
    </row>
    <row r="21" spans="1:6" ht="12.6" customHeight="1" x14ac:dyDescent="0.2">
      <c r="A21" s="190" t="s">
        <v>28</v>
      </c>
      <c r="B21" s="191"/>
      <c r="C21" s="191"/>
      <c r="D21" s="191"/>
      <c r="E21" s="192"/>
      <c r="F21" s="17"/>
    </row>
    <row r="22" spans="1:6" x14ac:dyDescent="0.2">
      <c r="A22" s="65" t="s">
        <v>56</v>
      </c>
      <c r="B22" s="66"/>
      <c r="C22" s="87"/>
      <c r="D22" s="87"/>
      <c r="E22" s="12"/>
      <c r="F22" s="87"/>
    </row>
    <row r="23" spans="1:6" ht="12.75" customHeight="1" x14ac:dyDescent="0.2">
      <c r="A23" s="193" t="s">
        <v>48</v>
      </c>
      <c r="B23" s="194"/>
      <c r="C23" s="95"/>
      <c r="D23" s="95"/>
      <c r="E23" s="97"/>
      <c r="F23" s="95"/>
    </row>
    <row r="24" spans="1:6" x14ac:dyDescent="0.2">
      <c r="A24" s="107"/>
      <c r="B24" s="72"/>
      <c r="C24" s="108"/>
      <c r="D24" s="108"/>
      <c r="E24" s="109"/>
      <c r="F24" s="17"/>
    </row>
    <row r="25" spans="1:6" x14ac:dyDescent="0.2">
      <c r="A25" s="21"/>
      <c r="B25" s="16"/>
      <c r="C25" s="16"/>
      <c r="D25" s="16"/>
      <c r="E25" s="64"/>
      <c r="F25" s="17"/>
    </row>
    <row r="26" spans="1:6" x14ac:dyDescent="0.2">
      <c r="A26" s="21"/>
      <c r="B26" s="16"/>
      <c r="C26" s="16"/>
      <c r="D26" s="16"/>
      <c r="E26" s="64"/>
      <c r="F26" s="17"/>
    </row>
    <row r="27" spans="1:6" x14ac:dyDescent="0.2">
      <c r="A27" s="21"/>
      <c r="B27" s="16"/>
      <c r="C27" s="16"/>
      <c r="D27" s="16"/>
      <c r="E27" s="64"/>
      <c r="F27" s="17"/>
    </row>
    <row r="28" spans="1:6" x14ac:dyDescent="0.2">
      <c r="A28" s="21"/>
      <c r="B28" s="16"/>
      <c r="C28" s="16"/>
      <c r="D28" s="16"/>
      <c r="E28" s="64"/>
      <c r="F28" s="17"/>
    </row>
    <row r="29" spans="1:6" x14ac:dyDescent="0.2">
      <c r="A29" s="64"/>
      <c r="B29" s="64"/>
      <c r="C29" s="64"/>
      <c r="D29" s="64"/>
      <c r="E29" s="64"/>
    </row>
    <row r="30" spans="1:6" x14ac:dyDescent="0.2">
      <c r="A30" s="64"/>
      <c r="B30" s="64"/>
      <c r="C30" s="64"/>
      <c r="D30" s="64"/>
      <c r="E30" s="64"/>
    </row>
  </sheetData>
  <mergeCells count="10">
    <mergeCell ref="A23:B23"/>
    <mergeCell ref="A21:E21"/>
    <mergeCell ref="A1:E1"/>
    <mergeCell ref="A18:C18"/>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Emily Bacon</cp:lastModifiedBy>
  <cp:lastPrinted>2017-06-12T01:23:02Z</cp:lastPrinted>
  <dcterms:created xsi:type="dcterms:W3CDTF">2010-10-17T20:59:02Z</dcterms:created>
  <dcterms:modified xsi:type="dcterms:W3CDTF">2018-07-18T20:45:31Z</dcterms:modified>
</cp:coreProperties>
</file>