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320" windowHeight="11310" activeTab="1"/>
  </bookViews>
  <sheets>
    <sheet name="CE Expense Disclosure D Collins" sheetId="10" r:id="rId1"/>
    <sheet name="CE Expense Disclosure C Gwyn" sheetId="11" r:id="rId2"/>
  </sheets>
  <definedNames>
    <definedName name="_xlnm.Print_Titles" localSheetId="1">'CE Expense Disclosure C Gwyn'!$20:$20</definedName>
    <definedName name="_xlnm.Print_Titles" localSheetId="0">'CE Expense Disclosure D Collins'!$18:$18</definedName>
  </definedNames>
  <calcPr calcId="125725"/>
</workbook>
</file>

<file path=xl/calcChain.xml><?xml version="1.0" encoding="utf-8"?>
<calcChain xmlns="http://schemas.openxmlformats.org/spreadsheetml/2006/main">
  <c r="B58" i="11"/>
  <c r="B62" s="1"/>
  <c r="B44"/>
  <c r="C32"/>
  <c r="C49" s="1"/>
  <c r="C67" s="1"/>
  <c r="A32"/>
  <c r="A49" s="1"/>
  <c r="A67" s="1"/>
  <c r="A31"/>
  <c r="A48" s="1"/>
  <c r="A66" s="1"/>
  <c r="B5"/>
  <c r="B26" s="1"/>
  <c r="B5" i="10"/>
  <c r="C33" l="1"/>
  <c r="C50" s="1"/>
  <c r="C73" s="1"/>
  <c r="A33"/>
  <c r="A50" s="1"/>
  <c r="A73" s="1"/>
  <c r="A32"/>
  <c r="A49" s="1"/>
  <c r="A72" s="1"/>
  <c r="B68"/>
  <c r="B45"/>
  <c r="B26"/>
</calcChain>
</file>

<file path=xl/sharedStrings.xml><?xml version="1.0" encoding="utf-8"?>
<sst xmlns="http://schemas.openxmlformats.org/spreadsheetml/2006/main" count="219" uniqueCount="50">
  <si>
    <t>Description</t>
  </si>
  <si>
    <t>Crown Law Office</t>
  </si>
  <si>
    <t>Wellington</t>
  </si>
  <si>
    <t>International Travel</t>
  </si>
  <si>
    <t>Credit Card expenses</t>
  </si>
  <si>
    <t>Date</t>
  </si>
  <si>
    <t>Amount (NZ$)</t>
  </si>
  <si>
    <t>Location/s</t>
  </si>
  <si>
    <t>NIL</t>
  </si>
  <si>
    <t>non-Credit Card expenses</t>
  </si>
  <si>
    <t>Domestic Travel</t>
  </si>
  <si>
    <t>mobile phone charges</t>
  </si>
  <si>
    <t xml:space="preserve">Vodafone </t>
  </si>
  <si>
    <t>mobile car phone charges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</si>
  <si>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</si>
  <si>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</si>
  <si>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</si>
  <si>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</si>
  <si>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</si>
  <si>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</si>
  <si>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</si>
  <si>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</si>
  <si>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</si>
  <si>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</si>
  <si>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</si>
  <si>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</si>
  <si>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</si>
  <si>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</si>
  <si>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</si>
  <si>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</si>
  <si>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</si>
  <si>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(e.g., visiting district offices ...) </t>
  </si>
  <si>
    <t>Nature (e.g., hotel costs, travel, etc)</t>
  </si>
  <si>
    <t xml:space="preserve">Purpose (e.g., attending conference on...) </t>
  </si>
  <si>
    <t>Sydney</t>
  </si>
  <si>
    <t>Travel Agent - Booking Fee</t>
  </si>
  <si>
    <t>01 January 2012 to 30 June 2012</t>
  </si>
  <si>
    <t>Union Club - Accommodation and Meals 13-17 July (Residual charges)</t>
  </si>
  <si>
    <t>Vancouver</t>
  </si>
  <si>
    <t>Lord Elgin accommodation &amp; meals 13/06-17/06</t>
  </si>
  <si>
    <t>Ottawa</t>
  </si>
  <si>
    <t>Airfare Wellington Ottawa return</t>
  </si>
  <si>
    <t>Evening meal</t>
  </si>
  <si>
    <t>Taxi office to Wellington airport</t>
  </si>
  <si>
    <t>Taxi office to home</t>
  </si>
  <si>
    <t>Chief executive expenses, gifts and hospitality for the six months to 30 June 2012.</t>
  </si>
  <si>
    <t>David Collins QC</t>
  </si>
  <si>
    <t>Mobile phone termination charge</t>
  </si>
  <si>
    <t>Cheryl Gwyn</t>
  </si>
  <si>
    <t>Attending Quintet meeting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</si>
</sst>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theme="1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20" fillId="0" borderId="10" xfId="42" applyFont="1" applyBorder="1" applyAlignment="1">
      <alignment wrapText="1"/>
    </xf>
    <xf numFmtId="0" fontId="20" fillId="0" borderId="0" xfId="42" applyFont="1" applyBorder="1" applyAlignment="1">
      <alignment wrapText="1"/>
    </xf>
    <xf numFmtId="0" fontId="21" fillId="0" borderId="11" xfId="42" applyFont="1" applyBorder="1" applyAlignment="1">
      <alignment wrapText="1"/>
    </xf>
    <xf numFmtId="0" fontId="20" fillId="0" borderId="11" xfId="42" applyFont="1" applyBorder="1" applyAlignment="1">
      <alignment wrapText="1"/>
    </xf>
    <xf numFmtId="0" fontId="22" fillId="33" borderId="11" xfId="42" applyFont="1" applyFill="1" applyBorder="1" applyAlignment="1">
      <alignment wrapText="1"/>
    </xf>
    <xf numFmtId="0" fontId="22" fillId="0" borderId="0" xfId="42" applyFont="1" applyFill="1" applyBorder="1" applyAlignment="1">
      <alignment wrapText="1"/>
    </xf>
    <xf numFmtId="0" fontId="20" fillId="0" borderId="0" xfId="42" applyFont="1" applyFill="1" applyBorder="1" applyAlignment="1">
      <alignment wrapText="1"/>
    </xf>
    <xf numFmtId="0" fontId="18" fillId="0" borderId="0" xfId="42" applyAlignment="1">
      <alignment wrapText="1"/>
    </xf>
    <xf numFmtId="0" fontId="18" fillId="0" borderId="0" xfId="42" applyFill="1" applyBorder="1" applyAlignment="1">
      <alignment wrapText="1"/>
    </xf>
    <xf numFmtId="15" fontId="18" fillId="0" borderId="0" xfId="42" applyNumberFormat="1" applyAlignment="1">
      <alignment wrapText="1"/>
    </xf>
    <xf numFmtId="4" fontId="18" fillId="0" borderId="0" xfId="42" applyNumberFormat="1" applyAlignment="1">
      <alignment wrapText="1"/>
    </xf>
    <xf numFmtId="0" fontId="22" fillId="34" borderId="11" xfId="42" applyFont="1" applyFill="1" applyBorder="1" applyAlignment="1">
      <alignment wrapText="1"/>
    </xf>
    <xf numFmtId="4" fontId="18" fillId="0" borderId="0" xfId="42" applyNumberFormat="1" applyFill="1" applyBorder="1" applyAlignment="1">
      <alignment wrapText="1"/>
    </xf>
    <xf numFmtId="0" fontId="23" fillId="35" borderId="11" xfId="42" applyFont="1" applyFill="1" applyBorder="1" applyAlignment="1">
      <alignment horizontal="justify" wrapText="1"/>
    </xf>
    <xf numFmtId="4" fontId="24" fillId="35" borderId="11" xfId="42" applyNumberFormat="1" applyFont="1" applyFill="1" applyBorder="1" applyAlignment="1">
      <alignment vertical="center"/>
    </xf>
    <xf numFmtId="0" fontId="18" fillId="35" borderId="11" xfId="42" applyFill="1" applyBorder="1" applyAlignment="1"/>
    <xf numFmtId="0" fontId="18" fillId="35" borderId="11" xfId="42" applyFill="1" applyBorder="1" applyAlignment="1">
      <alignment wrapText="1"/>
    </xf>
    <xf numFmtId="0" fontId="18" fillId="0" borderId="12" xfId="42" applyBorder="1" applyAlignment="1">
      <alignment wrapText="1"/>
    </xf>
    <xf numFmtId="0" fontId="18" fillId="0" borderId="11" xfId="42" applyBorder="1" applyAlignment="1">
      <alignment wrapText="1"/>
    </xf>
    <xf numFmtId="0" fontId="25" fillId="0" borderId="0" xfId="42" applyFont="1" applyAlignment="1"/>
    <xf numFmtId="0" fontId="18" fillId="0" borderId="10" xfId="42" applyBorder="1" applyAlignment="1">
      <alignment wrapText="1"/>
    </xf>
    <xf numFmtId="0" fontId="21" fillId="0" borderId="13" xfId="42" applyFont="1" applyBorder="1" applyAlignment="1">
      <alignment wrapText="1"/>
    </xf>
    <xf numFmtId="0" fontId="20" fillId="0" borderId="13" xfId="42" applyFont="1" applyBorder="1" applyAlignment="1">
      <alignment wrapText="1"/>
    </xf>
    <xf numFmtId="0" fontId="23" fillId="35" borderId="11" xfId="42" applyFont="1" applyFill="1" applyBorder="1" applyAlignment="1">
      <alignment horizontal="left" wrapText="1"/>
    </xf>
    <xf numFmtId="0" fontId="18" fillId="35" borderId="13" xfId="42" applyFill="1" applyBorder="1" applyAlignment="1"/>
    <xf numFmtId="0" fontId="18" fillId="35" borderId="13" xfId="42" applyFill="1" applyBorder="1" applyAlignment="1">
      <alignment wrapText="1"/>
    </xf>
    <xf numFmtId="0" fontId="22" fillId="36" borderId="11" xfId="42" applyFont="1" applyFill="1" applyBorder="1" applyAlignment="1">
      <alignment wrapText="1"/>
    </xf>
    <xf numFmtId="0" fontId="27" fillId="0" borderId="0" xfId="42" applyFont="1" applyBorder="1" applyAlignment="1">
      <alignment wrapText="1"/>
    </xf>
    <xf numFmtId="16" fontId="27" fillId="0" borderId="0" xfId="42" applyNumberFormat="1" applyFont="1" applyBorder="1" applyAlignment="1">
      <alignment wrapText="1"/>
    </xf>
    <xf numFmtId="0" fontId="21" fillId="0" borderId="11" xfId="42" applyFont="1" applyBorder="1" applyAlignment="1">
      <alignment horizontal="left" wrapText="1"/>
    </xf>
    <xf numFmtId="0" fontId="22" fillId="33" borderId="11" xfId="42" applyFont="1" applyFill="1" applyBorder="1" applyAlignment="1">
      <alignment horizontal="left" wrapText="1"/>
    </xf>
    <xf numFmtId="0" fontId="26" fillId="0" borderId="11" xfId="42" applyFont="1" applyBorder="1" applyAlignment="1">
      <alignment horizontal="left" vertical="center" wrapText="1"/>
    </xf>
    <xf numFmtId="0" fontId="19" fillId="0" borderId="10" xfId="42" applyFont="1" applyBorder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85"/>
  <sheetViews>
    <sheetView workbookViewId="0">
      <selection activeCell="A17" sqref="A17"/>
    </sheetView>
  </sheetViews>
  <sheetFormatPr defaultRowHeight="12.75"/>
  <cols>
    <col min="1" max="1" width="20" style="8" customWidth="1"/>
    <col min="2" max="2" width="18" style="8" customWidth="1"/>
    <col min="3" max="3" width="27" style="8" customWidth="1"/>
    <col min="4" max="4" width="34" style="8" customWidth="1"/>
    <col min="5" max="5" width="28.140625" style="8" customWidth="1"/>
    <col min="6" max="16384" width="9.140625" style="8"/>
  </cols>
  <sheetData>
    <row r="1" spans="1:16383" s="2" customFormat="1" ht="36" customHeight="1">
      <c r="A1" s="33" t="s">
        <v>1</v>
      </c>
      <c r="B1" s="33"/>
      <c r="C1" s="1"/>
      <c r="D1" s="1"/>
      <c r="E1" s="1"/>
    </row>
    <row r="2" spans="1:16383" s="4" customFormat="1" ht="15.75">
      <c r="A2" s="3" t="s">
        <v>46</v>
      </c>
      <c r="C2" s="30" t="s">
        <v>36</v>
      </c>
      <c r="D2" s="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</row>
    <row r="3" spans="1:16383" s="6" customFormat="1" ht="30">
      <c r="A3" s="5" t="s">
        <v>3</v>
      </c>
      <c r="B3" s="5" t="s">
        <v>4</v>
      </c>
      <c r="C3" s="5"/>
      <c r="D3" s="5"/>
      <c r="E3" s="5"/>
    </row>
    <row r="4" spans="1:16383" s="7" customFormat="1" ht="25.5">
      <c r="A4" s="4" t="s">
        <v>5</v>
      </c>
      <c r="B4" s="4" t="s">
        <v>6</v>
      </c>
      <c r="C4" s="4" t="s">
        <v>33</v>
      </c>
      <c r="D4" s="4" t="s">
        <v>32</v>
      </c>
      <c r="E4" s="4" t="s">
        <v>7</v>
      </c>
    </row>
    <row r="5" spans="1:16383" s="9" customFormat="1" ht="25.5">
      <c r="A5" s="10">
        <v>40741</v>
      </c>
      <c r="B5" s="11">
        <f>160.68+62.22-100.5</f>
        <v>122.4</v>
      </c>
      <c r="C5" s="8" t="s">
        <v>49</v>
      </c>
      <c r="D5" s="8" t="s">
        <v>37</v>
      </c>
      <c r="E5" s="8" t="s">
        <v>34</v>
      </c>
    </row>
    <row r="6" spans="1:16383" s="9" customFormat="1">
      <c r="A6" s="10"/>
      <c r="B6" s="11"/>
      <c r="C6" s="8"/>
      <c r="D6" s="8"/>
      <c r="E6" s="8"/>
    </row>
    <row r="7" spans="1:16383" s="9" customFormat="1">
      <c r="A7" s="10"/>
      <c r="B7" s="11"/>
      <c r="C7" s="8"/>
      <c r="D7" s="8"/>
      <c r="E7" s="8"/>
    </row>
    <row r="8" spans="1:16383" s="6" customFormat="1" ht="30" customHeight="1">
      <c r="A8" s="5" t="s">
        <v>3</v>
      </c>
      <c r="B8" s="5" t="s">
        <v>9</v>
      </c>
      <c r="C8" s="5"/>
      <c r="D8" s="5"/>
      <c r="E8" s="5"/>
    </row>
    <row r="9" spans="1:16383" s="7" customFormat="1" ht="25.5">
      <c r="A9" s="4" t="s">
        <v>5</v>
      </c>
      <c r="B9" s="4" t="s">
        <v>6</v>
      </c>
      <c r="C9" s="4" t="s">
        <v>33</v>
      </c>
      <c r="D9" s="4" t="s">
        <v>32</v>
      </c>
      <c r="E9" s="4" t="s">
        <v>7</v>
      </c>
    </row>
    <row r="10" spans="1:16383" s="7" customFormat="1" ht="20.25" customHeight="1">
      <c r="A10" s="10"/>
      <c r="B10" s="11"/>
      <c r="C10" s="8"/>
      <c r="D10" s="8"/>
      <c r="E10" s="28"/>
    </row>
    <row r="11" spans="1:16383" s="7" customFormat="1">
      <c r="A11" s="10" t="s">
        <v>8</v>
      </c>
      <c r="B11" s="11"/>
      <c r="C11" s="8"/>
      <c r="D11" s="8"/>
      <c r="E11" s="8"/>
    </row>
    <row r="12" spans="1:16383" s="7" customFormat="1">
      <c r="A12" s="10"/>
      <c r="B12" s="11"/>
      <c r="C12" s="8"/>
      <c r="D12" s="8"/>
      <c r="E12" s="8"/>
    </row>
    <row r="13" spans="1:16383" s="6" customFormat="1" ht="30">
      <c r="A13" s="12" t="s">
        <v>10</v>
      </c>
      <c r="B13" s="12" t="s">
        <v>4</v>
      </c>
      <c r="C13" s="12"/>
      <c r="D13" s="12"/>
      <c r="E13" s="12"/>
    </row>
    <row r="14" spans="1:16383" s="7" customFormat="1" ht="25.5" customHeight="1">
      <c r="A14" s="4" t="s">
        <v>5</v>
      </c>
      <c r="B14" s="4" t="s">
        <v>6</v>
      </c>
      <c r="C14" s="4" t="s">
        <v>31</v>
      </c>
      <c r="D14" s="4" t="s">
        <v>32</v>
      </c>
      <c r="E14" s="4" t="s">
        <v>7</v>
      </c>
    </row>
    <row r="15" spans="1:16383" s="7" customFormat="1" ht="25.5" customHeight="1">
      <c r="A15" s="29"/>
      <c r="B15" s="28"/>
      <c r="C15" s="8"/>
      <c r="D15" s="28"/>
      <c r="E15" s="28"/>
    </row>
    <row r="16" spans="1:16383" s="7" customFormat="1" ht="25.5" customHeight="1">
      <c r="A16" s="29" t="s">
        <v>8</v>
      </c>
      <c r="B16" s="28"/>
      <c r="C16" s="8"/>
      <c r="D16" s="28"/>
      <c r="E16" s="28"/>
    </row>
    <row r="17" spans="1:6" s="9" customFormat="1">
      <c r="A17" s="10"/>
      <c r="B17" s="11"/>
      <c r="C17" s="8"/>
      <c r="D17" s="8"/>
      <c r="E17" s="8"/>
    </row>
    <row r="18" spans="1:6" s="6" customFormat="1" ht="30" customHeight="1">
      <c r="A18" s="12" t="s">
        <v>10</v>
      </c>
      <c r="B18" s="12" t="s">
        <v>9</v>
      </c>
      <c r="C18" s="12"/>
      <c r="D18" s="12"/>
      <c r="E18" s="12"/>
    </row>
    <row r="19" spans="1:6" s="7" customFormat="1" ht="25.5" customHeight="1">
      <c r="A19" s="4" t="s">
        <v>5</v>
      </c>
      <c r="B19" s="4" t="s">
        <v>6</v>
      </c>
      <c r="C19" s="4" t="s">
        <v>31</v>
      </c>
      <c r="D19" s="4" t="s">
        <v>32</v>
      </c>
      <c r="E19" s="4" t="s">
        <v>7</v>
      </c>
    </row>
    <row r="20" spans="1:6" s="9" customFormat="1">
      <c r="A20" s="10"/>
      <c r="B20" s="11"/>
      <c r="C20" s="8"/>
      <c r="D20" s="8"/>
      <c r="E20" s="8"/>
      <c r="F20" s="13"/>
    </row>
    <row r="21" spans="1:6" s="9" customFormat="1">
      <c r="A21" s="10" t="s">
        <v>8</v>
      </c>
      <c r="B21" s="11"/>
      <c r="C21" s="8"/>
      <c r="D21" s="8"/>
      <c r="E21" s="8"/>
      <c r="F21" s="13"/>
    </row>
    <row r="22" spans="1:6" s="9" customFormat="1">
      <c r="A22" s="10"/>
      <c r="B22" s="11"/>
      <c r="C22" s="8"/>
      <c r="D22" s="8"/>
      <c r="E22" s="8"/>
      <c r="F22" s="13"/>
    </row>
    <row r="23" spans="1:6" s="9" customFormat="1">
      <c r="A23" s="10"/>
      <c r="B23" s="11"/>
      <c r="C23" s="8"/>
      <c r="D23" s="8"/>
      <c r="E23" s="8"/>
      <c r="F23" s="13"/>
    </row>
    <row r="24" spans="1:6" s="9" customFormat="1">
      <c r="A24" s="10"/>
      <c r="B24" s="11"/>
      <c r="C24" s="8"/>
      <c r="D24" s="8"/>
      <c r="E24" s="8"/>
      <c r="F24" s="13"/>
    </row>
    <row r="25" spans="1:6" s="9" customFormat="1">
      <c r="A25" s="10"/>
      <c r="B25" s="11"/>
      <c r="C25" s="8"/>
      <c r="D25" s="8"/>
      <c r="E25" s="8"/>
      <c r="F25" s="13"/>
    </row>
    <row r="26" spans="1:6" s="9" customFormat="1" ht="62.25" customHeight="1">
      <c r="A26" s="14" t="s">
        <v>14</v>
      </c>
      <c r="B26" s="15">
        <f>SUM(B5:B25)</f>
        <v>122.4</v>
      </c>
      <c r="C26" s="16"/>
      <c r="D26" s="17"/>
      <c r="E26" s="17"/>
    </row>
    <row r="27" spans="1:6" s="9" customFormat="1">
      <c r="A27" s="18"/>
      <c r="B27" s="4" t="s">
        <v>6</v>
      </c>
      <c r="C27" s="19"/>
      <c r="D27" s="19"/>
      <c r="E27" s="19"/>
    </row>
    <row r="28" spans="1:6" s="9" customFormat="1">
      <c r="A28" s="8"/>
      <c r="B28" s="8"/>
      <c r="C28" s="8"/>
      <c r="D28" s="8"/>
      <c r="E28" s="8"/>
    </row>
    <row r="31" spans="1:6" ht="20.25">
      <c r="A31" s="20" t="s">
        <v>45</v>
      </c>
      <c r="B31" s="20"/>
      <c r="C31" s="20"/>
      <c r="D31" s="20"/>
      <c r="E31" s="20"/>
    </row>
    <row r="32" spans="1:6" ht="36" customHeight="1">
      <c r="A32" s="33" t="str">
        <f>A1</f>
        <v>Crown Law Office</v>
      </c>
      <c r="B32" s="33"/>
      <c r="C32" s="21"/>
      <c r="D32" s="21"/>
      <c r="E32" s="21"/>
    </row>
    <row r="33" spans="1:5" ht="15.75">
      <c r="A33" s="22" t="str">
        <f>A2</f>
        <v>David Collins QC</v>
      </c>
      <c r="B33" s="23"/>
      <c r="C33" s="30" t="str">
        <f>C2</f>
        <v>01 January 2012 to 30 June 2012</v>
      </c>
      <c r="D33" s="30"/>
      <c r="E33" s="23"/>
    </row>
    <row r="34" spans="1:5" ht="30">
      <c r="A34" s="12" t="s">
        <v>15</v>
      </c>
      <c r="B34" s="12" t="s">
        <v>4</v>
      </c>
      <c r="C34" s="12"/>
      <c r="D34" s="12"/>
      <c r="E34" s="12"/>
    </row>
    <row r="35" spans="1:5" ht="25.5">
      <c r="A35" s="1" t="s">
        <v>5</v>
      </c>
      <c r="B35" s="1" t="s">
        <v>6</v>
      </c>
      <c r="C35" s="1" t="s">
        <v>16</v>
      </c>
      <c r="D35" s="1" t="s">
        <v>17</v>
      </c>
      <c r="E35" s="1" t="s">
        <v>7</v>
      </c>
    </row>
    <row r="37" spans="1:5">
      <c r="A37" s="8" t="s">
        <v>8</v>
      </c>
    </row>
    <row r="40" spans="1:5" ht="45">
      <c r="A40" s="5" t="s">
        <v>15</v>
      </c>
      <c r="B40" s="5" t="s">
        <v>9</v>
      </c>
      <c r="C40" s="5"/>
      <c r="D40" s="5"/>
      <c r="E40" s="5"/>
    </row>
    <row r="41" spans="1:5" ht="25.5">
      <c r="A41" s="1" t="s">
        <v>5</v>
      </c>
      <c r="B41" s="1" t="s">
        <v>6</v>
      </c>
      <c r="C41" s="1" t="s">
        <v>16</v>
      </c>
      <c r="D41" s="1" t="s">
        <v>17</v>
      </c>
      <c r="E41" s="1" t="s">
        <v>7</v>
      </c>
    </row>
    <row r="42" spans="1:5">
      <c r="A42" s="10" t="s">
        <v>8</v>
      </c>
      <c r="B42" s="11"/>
    </row>
    <row r="43" spans="1:5">
      <c r="A43" s="10"/>
      <c r="B43" s="11"/>
    </row>
    <row r="45" spans="1:5" ht="42.75">
      <c r="A45" s="24" t="s">
        <v>18</v>
      </c>
      <c r="B45" s="15">
        <f>SUM(B36:B38)+SUM(B42:B44)</f>
        <v>0</v>
      </c>
      <c r="C45" s="25"/>
      <c r="D45" s="26"/>
      <c r="E45" s="26"/>
    </row>
    <row r="46" spans="1:5">
      <c r="A46" s="18"/>
      <c r="B46" s="4" t="s">
        <v>6</v>
      </c>
      <c r="C46" s="19"/>
      <c r="D46" s="19"/>
      <c r="E46" s="19"/>
    </row>
    <row r="49" spans="1:5" ht="18">
      <c r="A49" s="33" t="str">
        <f>A32</f>
        <v>Crown Law Office</v>
      </c>
      <c r="B49" s="33"/>
      <c r="C49" s="1"/>
      <c r="D49" s="1"/>
      <c r="E49" s="1"/>
    </row>
    <row r="50" spans="1:5" ht="15.75">
      <c r="A50" s="3" t="str">
        <f>A33</f>
        <v>David Collins QC</v>
      </c>
      <c r="B50" s="4"/>
      <c r="C50" s="30" t="str">
        <f>C33</f>
        <v>01 January 2012 to 30 June 2012</v>
      </c>
      <c r="D50" s="30"/>
      <c r="E50" s="4"/>
    </row>
    <row r="51" spans="1:5" ht="30">
      <c r="A51" s="5" t="s">
        <v>19</v>
      </c>
      <c r="B51" s="5" t="s">
        <v>4</v>
      </c>
      <c r="C51" s="5"/>
      <c r="D51" s="5"/>
      <c r="E51" s="5"/>
    </row>
    <row r="52" spans="1:5" ht="25.5">
      <c r="A52" s="4" t="s">
        <v>5</v>
      </c>
      <c r="B52" s="4" t="s">
        <v>6</v>
      </c>
      <c r="C52" s="4" t="s">
        <v>20</v>
      </c>
      <c r="D52" s="4"/>
      <c r="E52" s="4" t="s">
        <v>21</v>
      </c>
    </row>
    <row r="53" spans="1:5">
      <c r="A53" s="8" t="s">
        <v>8</v>
      </c>
      <c r="B53" s="8">
        <v>0</v>
      </c>
    </row>
    <row r="54" spans="1:5" ht="45">
      <c r="A54" s="5" t="s">
        <v>19</v>
      </c>
      <c r="B54" s="5" t="s">
        <v>9</v>
      </c>
      <c r="C54" s="5"/>
      <c r="D54" s="5"/>
      <c r="E54" s="5"/>
    </row>
    <row r="55" spans="1:5">
      <c r="A55" s="4" t="s">
        <v>5</v>
      </c>
      <c r="B55" s="4" t="s">
        <v>6</v>
      </c>
      <c r="C55" s="4"/>
      <c r="D55" s="4"/>
      <c r="E55" s="4"/>
    </row>
    <row r="56" spans="1:5">
      <c r="A56" s="10">
        <v>40932</v>
      </c>
      <c r="B56" s="11">
        <v>74.89</v>
      </c>
      <c r="C56" s="8" t="s">
        <v>11</v>
      </c>
      <c r="D56" s="8" t="s">
        <v>12</v>
      </c>
      <c r="E56" s="8" t="s">
        <v>2</v>
      </c>
    </row>
    <row r="57" spans="1:5">
      <c r="A57" s="10">
        <v>40932</v>
      </c>
      <c r="B57" s="11">
        <v>20.11</v>
      </c>
      <c r="C57" s="8" t="s">
        <v>13</v>
      </c>
      <c r="D57" s="8" t="s">
        <v>12</v>
      </c>
      <c r="E57" s="8" t="s">
        <v>2</v>
      </c>
    </row>
    <row r="58" spans="1:5">
      <c r="A58" s="10">
        <v>40941</v>
      </c>
      <c r="B58" s="11">
        <v>79.2</v>
      </c>
      <c r="C58" s="8" t="s">
        <v>11</v>
      </c>
      <c r="D58" s="8" t="s">
        <v>12</v>
      </c>
      <c r="E58" s="8" t="s">
        <v>2</v>
      </c>
    </row>
    <row r="59" spans="1:5">
      <c r="A59" s="10">
        <v>40941</v>
      </c>
      <c r="B59" s="11">
        <v>20.75</v>
      </c>
      <c r="C59" s="8" t="s">
        <v>13</v>
      </c>
      <c r="D59" s="8" t="s">
        <v>12</v>
      </c>
      <c r="E59" s="8" t="s">
        <v>2</v>
      </c>
    </row>
    <row r="60" spans="1:5">
      <c r="A60" s="10">
        <v>40972</v>
      </c>
      <c r="B60" s="11">
        <v>349.35</v>
      </c>
      <c r="C60" s="8" t="s">
        <v>11</v>
      </c>
      <c r="D60" s="8" t="s">
        <v>12</v>
      </c>
      <c r="E60" s="8" t="s">
        <v>2</v>
      </c>
    </row>
    <row r="61" spans="1:5">
      <c r="A61" s="10">
        <v>40972</v>
      </c>
      <c r="B61" s="11">
        <v>18.440000000000001</v>
      </c>
      <c r="C61" s="8" t="s">
        <v>13</v>
      </c>
      <c r="D61" s="8" t="s">
        <v>12</v>
      </c>
      <c r="E61" s="8" t="s">
        <v>2</v>
      </c>
    </row>
    <row r="62" spans="1:5">
      <c r="A62" s="10">
        <v>41018</v>
      </c>
      <c r="B62" s="11">
        <v>-29.82</v>
      </c>
      <c r="C62" s="8" t="s">
        <v>11</v>
      </c>
      <c r="D62" s="8" t="s">
        <v>12</v>
      </c>
      <c r="E62" s="8" t="s">
        <v>2</v>
      </c>
    </row>
    <row r="63" spans="1:5">
      <c r="A63" s="10">
        <v>41018</v>
      </c>
      <c r="B63" s="11">
        <v>1.95</v>
      </c>
      <c r="C63" s="8" t="s">
        <v>13</v>
      </c>
      <c r="D63" s="8" t="s">
        <v>12</v>
      </c>
      <c r="E63" s="8" t="s">
        <v>2</v>
      </c>
    </row>
    <row r="64" spans="1:5" ht="25.5">
      <c r="A64" s="10">
        <v>41018</v>
      </c>
      <c r="B64" s="11">
        <v>813.04</v>
      </c>
      <c r="C64" s="8" t="s">
        <v>47</v>
      </c>
      <c r="D64" s="8" t="s">
        <v>12</v>
      </c>
      <c r="E64" s="8" t="s">
        <v>2</v>
      </c>
    </row>
    <row r="65" spans="1:5">
      <c r="A65" s="10"/>
      <c r="B65" s="11"/>
    </row>
    <row r="66" spans="1:5">
      <c r="A66" s="10"/>
      <c r="B66" s="11"/>
    </row>
    <row r="67" spans="1:5">
      <c r="A67" s="10"/>
      <c r="B67" s="11"/>
    </row>
    <row r="68" spans="1:5" ht="42.75">
      <c r="A68" s="14" t="s">
        <v>22</v>
      </c>
      <c r="B68" s="15">
        <f>SUM(B56:B67)</f>
        <v>1347.9099999999999</v>
      </c>
      <c r="C68" s="16"/>
      <c r="D68" s="17"/>
      <c r="E68" s="17"/>
    </row>
    <row r="69" spans="1:5">
      <c r="A69" s="18"/>
      <c r="B69" s="4" t="s">
        <v>6</v>
      </c>
      <c r="C69" s="19"/>
      <c r="D69" s="19"/>
      <c r="E69" s="19"/>
    </row>
    <row r="72" spans="1:5" ht="18">
      <c r="A72" s="33" t="str">
        <f>A49</f>
        <v>Crown Law Office</v>
      </c>
      <c r="B72" s="33"/>
      <c r="C72" s="1"/>
      <c r="D72" s="1"/>
      <c r="E72" s="1"/>
    </row>
    <row r="73" spans="1:5" ht="15.75">
      <c r="A73" s="3" t="str">
        <f>A50</f>
        <v>David Collins QC</v>
      </c>
      <c r="B73" s="4"/>
      <c r="C73" s="30" t="str">
        <f>C50</f>
        <v>01 January 2012 to 30 June 2012</v>
      </c>
      <c r="D73" s="30"/>
      <c r="E73" s="4"/>
    </row>
    <row r="74" spans="1:5" ht="15">
      <c r="A74" s="31" t="s">
        <v>23</v>
      </c>
      <c r="B74" s="31"/>
      <c r="C74" s="31"/>
      <c r="D74" s="19"/>
      <c r="E74" s="19"/>
    </row>
    <row r="75" spans="1:5" ht="14.25">
      <c r="A75" s="32" t="s">
        <v>24</v>
      </c>
      <c r="B75" s="32"/>
      <c r="C75" s="32"/>
      <c r="D75" s="32"/>
      <c r="E75" s="32"/>
    </row>
    <row r="76" spans="1:5" ht="15">
      <c r="A76" s="12" t="s">
        <v>25</v>
      </c>
      <c r="B76" s="12"/>
      <c r="C76" s="12"/>
      <c r="D76" s="12"/>
      <c r="E76" s="12"/>
    </row>
    <row r="77" spans="1:5">
      <c r="A77" s="4" t="s">
        <v>5</v>
      </c>
      <c r="B77" s="4" t="s">
        <v>0</v>
      </c>
      <c r="C77" s="4" t="s">
        <v>26</v>
      </c>
      <c r="D77" s="4" t="s">
        <v>27</v>
      </c>
      <c r="E77" s="4"/>
    </row>
    <row r="79" spans="1:5">
      <c r="A79" s="8" t="s">
        <v>8</v>
      </c>
    </row>
    <row r="82" spans="1:5" ht="15">
      <c r="A82" s="27" t="s">
        <v>28</v>
      </c>
      <c r="B82" s="27"/>
      <c r="C82" s="27"/>
      <c r="D82" s="27"/>
      <c r="E82" s="27"/>
    </row>
    <row r="83" spans="1:5">
      <c r="A83" s="4" t="s">
        <v>5</v>
      </c>
      <c r="B83" s="4" t="s">
        <v>0</v>
      </c>
      <c r="C83" s="4" t="s">
        <v>29</v>
      </c>
      <c r="D83" s="4" t="s">
        <v>30</v>
      </c>
      <c r="E83" s="4"/>
    </row>
    <row r="85" spans="1:5">
      <c r="A85" s="8" t="s">
        <v>8</v>
      </c>
    </row>
  </sheetData>
  <sortState ref="A14:E15">
    <sortCondition ref="A14:A15"/>
  </sortState>
  <mergeCells count="10">
    <mergeCell ref="C73:D73"/>
    <mergeCell ref="A74:C74"/>
    <mergeCell ref="A75:E75"/>
    <mergeCell ref="A32:B32"/>
    <mergeCell ref="A1:B1"/>
    <mergeCell ref="C2:D2"/>
    <mergeCell ref="C33:D33"/>
    <mergeCell ref="A49:B49"/>
    <mergeCell ref="C50:D50"/>
    <mergeCell ref="A72:B72"/>
  </mergeCells>
  <printOptions gridLines="1"/>
  <pageMargins left="0.74803149606299213" right="0.35433070866141736" top="0.63" bottom="0.59" header="0.31496062992125984" footer="0.31496062992125984"/>
  <pageSetup paperSize="9" orientation="landscape" r:id="rId1"/>
  <headerFooter alignWithMargins="0">
    <oddFooter>&amp;L&amp;F&amp;C&amp;A&amp;RPage &amp;P of  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FC78"/>
  <sheetViews>
    <sheetView tabSelected="1" workbookViewId="0">
      <selection activeCell="A74" sqref="A74:XFD74"/>
    </sheetView>
  </sheetViews>
  <sheetFormatPr defaultRowHeight="12.75"/>
  <cols>
    <col min="1" max="1" width="20" style="8" customWidth="1"/>
    <col min="2" max="2" width="18" style="8" customWidth="1"/>
    <col min="3" max="3" width="27" style="8" customWidth="1"/>
    <col min="4" max="4" width="34" style="8" customWidth="1"/>
    <col min="5" max="5" width="28.140625" style="8" customWidth="1"/>
    <col min="6" max="16384" width="9.140625" style="8"/>
  </cols>
  <sheetData>
    <row r="1" spans="1:16383" s="2" customFormat="1" ht="36" customHeight="1">
      <c r="A1" s="33" t="s">
        <v>1</v>
      </c>
      <c r="B1" s="33"/>
      <c r="C1" s="1"/>
      <c r="D1" s="1"/>
      <c r="E1" s="1"/>
    </row>
    <row r="2" spans="1:16383" s="4" customFormat="1" ht="15.75">
      <c r="A2" s="3" t="s">
        <v>48</v>
      </c>
      <c r="C2" s="30" t="s">
        <v>36</v>
      </c>
      <c r="D2" s="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</row>
    <row r="3" spans="1:16383" s="6" customFormat="1" ht="30">
      <c r="A3" s="5" t="s">
        <v>3</v>
      </c>
      <c r="B3" s="5" t="s">
        <v>4</v>
      </c>
      <c r="C3" s="5"/>
      <c r="D3" s="5"/>
      <c r="E3" s="5"/>
    </row>
    <row r="4" spans="1:16383" s="7" customFormat="1" ht="25.5">
      <c r="A4" s="4" t="s">
        <v>5</v>
      </c>
      <c r="B4" s="4" t="s">
        <v>6</v>
      </c>
      <c r="C4" s="4" t="s">
        <v>33</v>
      </c>
      <c r="D4" s="4" t="s">
        <v>32</v>
      </c>
      <c r="E4" s="4" t="s">
        <v>7</v>
      </c>
    </row>
    <row r="5" spans="1:16383" s="9" customFormat="1">
      <c r="A5" s="10">
        <v>41077</v>
      </c>
      <c r="B5" s="11">
        <f>67.86/2</f>
        <v>33.93</v>
      </c>
      <c r="C5" s="8" t="s">
        <v>49</v>
      </c>
      <c r="D5" s="8" t="s">
        <v>42</v>
      </c>
      <c r="E5" s="8" t="s">
        <v>38</v>
      </c>
    </row>
    <row r="6" spans="1:16383" s="9" customFormat="1" ht="25.5">
      <c r="A6" s="10">
        <v>41078</v>
      </c>
      <c r="B6" s="11">
        <v>935.02</v>
      </c>
      <c r="C6" s="8" t="s">
        <v>49</v>
      </c>
      <c r="D6" s="8" t="s">
        <v>39</v>
      </c>
      <c r="E6" s="8" t="s">
        <v>40</v>
      </c>
    </row>
    <row r="7" spans="1:16383" s="9" customFormat="1">
      <c r="A7" s="10"/>
      <c r="B7" s="11"/>
      <c r="C7" s="8"/>
      <c r="D7" s="8"/>
      <c r="E7" s="8"/>
    </row>
    <row r="8" spans="1:16383" s="9" customFormat="1">
      <c r="A8" s="10"/>
      <c r="B8" s="11"/>
      <c r="C8" s="8"/>
      <c r="D8" s="8"/>
      <c r="E8" s="8"/>
    </row>
    <row r="9" spans="1:16383" s="6" customFormat="1" ht="30" customHeight="1">
      <c r="A9" s="5" t="s">
        <v>3</v>
      </c>
      <c r="B9" s="5" t="s">
        <v>9</v>
      </c>
      <c r="C9" s="5"/>
      <c r="D9" s="5"/>
      <c r="E9" s="5"/>
    </row>
    <row r="10" spans="1:16383" s="7" customFormat="1" ht="25.5">
      <c r="A10" s="4" t="s">
        <v>5</v>
      </c>
      <c r="B10" s="4" t="s">
        <v>6</v>
      </c>
      <c r="C10" s="4" t="s">
        <v>33</v>
      </c>
      <c r="D10" s="4" t="s">
        <v>32</v>
      </c>
      <c r="E10" s="4" t="s">
        <v>7</v>
      </c>
    </row>
    <row r="11" spans="1:16383" s="7" customFormat="1" ht="20.25" customHeight="1">
      <c r="A11" s="10">
        <v>41059</v>
      </c>
      <c r="B11" s="11">
        <v>175</v>
      </c>
      <c r="C11" s="8" t="s">
        <v>49</v>
      </c>
      <c r="D11" s="8" t="s">
        <v>35</v>
      </c>
      <c r="E11" s="28" t="s">
        <v>2</v>
      </c>
    </row>
    <row r="12" spans="1:16383" s="7" customFormat="1" ht="19.5" customHeight="1">
      <c r="A12" s="10">
        <v>41076</v>
      </c>
      <c r="B12" s="11">
        <v>7029.14</v>
      </c>
      <c r="C12" s="8" t="s">
        <v>49</v>
      </c>
      <c r="D12" s="28" t="s">
        <v>41</v>
      </c>
      <c r="E12" s="28" t="s">
        <v>40</v>
      </c>
    </row>
    <row r="13" spans="1:16383" s="7" customFormat="1">
      <c r="A13" s="10"/>
      <c r="B13" s="11"/>
      <c r="C13" s="8"/>
      <c r="D13" s="8"/>
      <c r="E13" s="8"/>
    </row>
    <row r="14" spans="1:16383" s="7" customFormat="1">
      <c r="A14" s="10"/>
      <c r="B14" s="11"/>
      <c r="C14" s="8"/>
      <c r="D14" s="8"/>
      <c r="E14" s="8"/>
    </row>
    <row r="15" spans="1:16383" s="6" customFormat="1" ht="30">
      <c r="A15" s="12" t="s">
        <v>10</v>
      </c>
      <c r="B15" s="12" t="s">
        <v>4</v>
      </c>
      <c r="C15" s="12"/>
      <c r="D15" s="12"/>
      <c r="E15" s="12"/>
    </row>
    <row r="16" spans="1:16383" s="7" customFormat="1" ht="25.5" customHeight="1">
      <c r="A16" s="4" t="s">
        <v>5</v>
      </c>
      <c r="B16" s="4" t="s">
        <v>6</v>
      </c>
      <c r="C16" s="4" t="s">
        <v>31</v>
      </c>
      <c r="D16" s="4" t="s">
        <v>32</v>
      </c>
      <c r="E16" s="4" t="s">
        <v>7</v>
      </c>
    </row>
    <row r="17" spans="1:6" s="7" customFormat="1" ht="25.5" customHeight="1">
      <c r="A17" s="29">
        <v>41073</v>
      </c>
      <c r="B17" s="28">
        <v>38.4</v>
      </c>
      <c r="C17" s="8" t="s">
        <v>49</v>
      </c>
      <c r="D17" s="28" t="s">
        <v>43</v>
      </c>
      <c r="E17" s="28" t="s">
        <v>2</v>
      </c>
    </row>
    <row r="18" spans="1:6" s="7" customFormat="1" ht="25.5" customHeight="1">
      <c r="A18" s="29">
        <v>41079</v>
      </c>
      <c r="B18" s="28">
        <v>24.87</v>
      </c>
      <c r="C18" s="8" t="s">
        <v>49</v>
      </c>
      <c r="D18" s="28" t="s">
        <v>44</v>
      </c>
      <c r="E18" s="28" t="s">
        <v>2</v>
      </c>
    </row>
    <row r="19" spans="1:6" s="9" customFormat="1">
      <c r="A19" s="10"/>
      <c r="B19" s="11"/>
      <c r="C19" s="8"/>
      <c r="D19" s="8"/>
      <c r="E19" s="8"/>
    </row>
    <row r="20" spans="1:6" s="6" customFormat="1" ht="30" customHeight="1">
      <c r="A20" s="12" t="s">
        <v>10</v>
      </c>
      <c r="B20" s="12" t="s">
        <v>9</v>
      </c>
      <c r="C20" s="12"/>
      <c r="D20" s="12"/>
      <c r="E20" s="12"/>
    </row>
    <row r="21" spans="1:6" s="7" customFormat="1" ht="25.5" customHeight="1">
      <c r="A21" s="4" t="s">
        <v>5</v>
      </c>
      <c r="B21" s="4" t="s">
        <v>6</v>
      </c>
      <c r="C21" s="4" t="s">
        <v>31</v>
      </c>
      <c r="D21" s="4" t="s">
        <v>32</v>
      </c>
      <c r="E21" s="4" t="s">
        <v>7</v>
      </c>
    </row>
    <row r="22" spans="1:6" s="9" customFormat="1">
      <c r="A22" s="10"/>
      <c r="B22" s="11"/>
      <c r="C22" s="8"/>
      <c r="D22" s="8"/>
      <c r="E22" s="8"/>
      <c r="F22" s="13"/>
    </row>
    <row r="23" spans="1:6" s="9" customFormat="1">
      <c r="A23" s="10" t="s">
        <v>8</v>
      </c>
      <c r="B23" s="11"/>
      <c r="C23" s="8"/>
      <c r="D23" s="8"/>
      <c r="E23" s="8"/>
      <c r="F23" s="13"/>
    </row>
    <row r="24" spans="1:6" s="9" customFormat="1">
      <c r="A24" s="10"/>
      <c r="B24" s="11"/>
      <c r="C24" s="8"/>
      <c r="D24" s="8"/>
      <c r="E24" s="8"/>
      <c r="F24" s="13"/>
    </row>
    <row r="25" spans="1:6" s="9" customFormat="1">
      <c r="A25" s="10"/>
      <c r="B25" s="11"/>
      <c r="C25" s="8"/>
      <c r="D25" s="8"/>
      <c r="E25" s="8"/>
      <c r="F25" s="13"/>
    </row>
    <row r="26" spans="1:6" s="9" customFormat="1" ht="62.25" customHeight="1">
      <c r="A26" s="14" t="s">
        <v>14</v>
      </c>
      <c r="B26" s="15">
        <f>SUM(B5:B25)</f>
        <v>8236.36</v>
      </c>
      <c r="C26" s="16"/>
      <c r="D26" s="17"/>
      <c r="E26" s="17"/>
    </row>
    <row r="27" spans="1:6" s="9" customFormat="1">
      <c r="A27" s="18"/>
      <c r="B27" s="4" t="s">
        <v>6</v>
      </c>
      <c r="C27" s="19"/>
      <c r="D27" s="19"/>
      <c r="E27" s="19"/>
    </row>
    <row r="28" spans="1:6" s="9" customFormat="1">
      <c r="A28" s="8"/>
      <c r="B28" s="8"/>
      <c r="C28" s="8"/>
      <c r="D28" s="8"/>
      <c r="E28" s="8"/>
    </row>
    <row r="30" spans="1:6" ht="20.25">
      <c r="A30" s="20" t="s">
        <v>45</v>
      </c>
      <c r="B30" s="20"/>
      <c r="C30" s="20"/>
      <c r="D30" s="20"/>
      <c r="E30" s="20"/>
    </row>
    <row r="31" spans="1:6" ht="36" customHeight="1">
      <c r="A31" s="33" t="str">
        <f>A1</f>
        <v>Crown Law Office</v>
      </c>
      <c r="B31" s="33"/>
      <c r="C31" s="21"/>
      <c r="D31" s="21"/>
      <c r="E31" s="21"/>
    </row>
    <row r="32" spans="1:6" ht="15.75">
      <c r="A32" s="22" t="str">
        <f>A2</f>
        <v>Cheryl Gwyn</v>
      </c>
      <c r="B32" s="23"/>
      <c r="C32" s="30" t="str">
        <f>C2</f>
        <v>01 January 2012 to 30 June 2012</v>
      </c>
      <c r="D32" s="30"/>
      <c r="E32" s="23"/>
    </row>
    <row r="33" spans="1:5" ht="30">
      <c r="A33" s="12" t="s">
        <v>15</v>
      </c>
      <c r="B33" s="12" t="s">
        <v>4</v>
      </c>
      <c r="C33" s="12"/>
      <c r="D33" s="12"/>
      <c r="E33" s="12"/>
    </row>
    <row r="34" spans="1:5" ht="25.5">
      <c r="A34" s="1" t="s">
        <v>5</v>
      </c>
      <c r="B34" s="1" t="s">
        <v>6</v>
      </c>
      <c r="C34" s="1" t="s">
        <v>16</v>
      </c>
      <c r="D34" s="1" t="s">
        <v>17</v>
      </c>
      <c r="E34" s="1" t="s">
        <v>7</v>
      </c>
    </row>
    <row r="36" spans="1:5">
      <c r="A36" s="8" t="s">
        <v>8</v>
      </c>
    </row>
    <row r="38" spans="1:5" ht="45">
      <c r="A38" s="5" t="s">
        <v>15</v>
      </c>
      <c r="B38" s="5" t="s">
        <v>9</v>
      </c>
      <c r="C38" s="5"/>
      <c r="D38" s="5"/>
      <c r="E38" s="5"/>
    </row>
    <row r="39" spans="1:5" ht="25.5">
      <c r="A39" s="1" t="s">
        <v>5</v>
      </c>
      <c r="B39" s="1" t="s">
        <v>6</v>
      </c>
      <c r="C39" s="1" t="s">
        <v>16</v>
      </c>
      <c r="D39" s="1" t="s">
        <v>17</v>
      </c>
      <c r="E39" s="1" t="s">
        <v>7</v>
      </c>
    </row>
    <row r="40" spans="1:5">
      <c r="A40" s="10"/>
      <c r="B40" s="11"/>
    </row>
    <row r="41" spans="1:5">
      <c r="A41" s="10" t="s">
        <v>8</v>
      </c>
      <c r="B41" s="11"/>
    </row>
    <row r="44" spans="1:5" ht="42.75">
      <c r="A44" s="24" t="s">
        <v>18</v>
      </c>
      <c r="B44" s="15">
        <f>SUM(B35:B36)+SUM(B40:B43)</f>
        <v>0</v>
      </c>
      <c r="C44" s="25"/>
      <c r="D44" s="26"/>
      <c r="E44" s="26"/>
    </row>
    <row r="45" spans="1:5">
      <c r="A45" s="18"/>
      <c r="B45" s="4" t="s">
        <v>6</v>
      </c>
      <c r="C45" s="19"/>
      <c r="D45" s="19"/>
      <c r="E45" s="19"/>
    </row>
    <row r="48" spans="1:5" ht="18">
      <c r="A48" s="33" t="str">
        <f>A31</f>
        <v>Crown Law Office</v>
      </c>
      <c r="B48" s="33"/>
      <c r="C48" s="1"/>
      <c r="D48" s="1"/>
      <c r="E48" s="1"/>
    </row>
    <row r="49" spans="1:5" ht="15.75">
      <c r="A49" s="3" t="str">
        <f>A32</f>
        <v>Cheryl Gwyn</v>
      </c>
      <c r="B49" s="4"/>
      <c r="C49" s="30" t="str">
        <f>C32</f>
        <v>01 January 2012 to 30 June 2012</v>
      </c>
      <c r="D49" s="30"/>
      <c r="E49" s="4"/>
    </row>
    <row r="50" spans="1:5" ht="30">
      <c r="A50" s="5" t="s">
        <v>19</v>
      </c>
      <c r="B50" s="5" t="s">
        <v>4</v>
      </c>
      <c r="C50" s="5"/>
      <c r="D50" s="5"/>
      <c r="E50" s="5"/>
    </row>
    <row r="51" spans="1:5" ht="25.5">
      <c r="A51" s="4" t="s">
        <v>5</v>
      </c>
      <c r="B51" s="4" t="s">
        <v>6</v>
      </c>
      <c r="C51" s="4" t="s">
        <v>20</v>
      </c>
      <c r="D51" s="4"/>
      <c r="E51" s="4" t="s">
        <v>21</v>
      </c>
    </row>
    <row r="52" spans="1:5">
      <c r="A52" s="2"/>
      <c r="B52" s="2"/>
      <c r="C52" s="2"/>
      <c r="D52" s="2"/>
      <c r="E52" s="2"/>
    </row>
    <row r="53" spans="1:5">
      <c r="A53" s="28" t="s">
        <v>8</v>
      </c>
      <c r="B53" s="2"/>
      <c r="C53" s="2"/>
      <c r="D53" s="2"/>
      <c r="E53" s="2"/>
    </row>
    <row r="55" spans="1:5" ht="45">
      <c r="A55" s="5" t="s">
        <v>19</v>
      </c>
      <c r="B55" s="5" t="s">
        <v>9</v>
      </c>
      <c r="C55" s="5"/>
      <c r="D55" s="5"/>
      <c r="E55" s="5"/>
    </row>
    <row r="56" spans="1:5">
      <c r="A56" s="4" t="s">
        <v>5</v>
      </c>
      <c r="B56" s="4" t="s">
        <v>6</v>
      </c>
      <c r="C56" s="4"/>
      <c r="D56" s="4"/>
      <c r="E56" s="4"/>
    </row>
    <row r="57" spans="1:5">
      <c r="A57" s="10">
        <v>41029</v>
      </c>
      <c r="B57" s="11">
        <v>126.95</v>
      </c>
      <c r="C57" s="8" t="s">
        <v>11</v>
      </c>
      <c r="D57" s="8" t="s">
        <v>12</v>
      </c>
      <c r="E57" s="8" t="s">
        <v>2</v>
      </c>
    </row>
    <row r="58" spans="1:5">
      <c r="A58" s="10">
        <v>41044</v>
      </c>
      <c r="B58" s="11">
        <f>26.62+73.91</f>
        <v>100.53</v>
      </c>
      <c r="C58" s="8" t="s">
        <v>11</v>
      </c>
      <c r="D58" s="8" t="s">
        <v>12</v>
      </c>
      <c r="E58" s="8" t="s">
        <v>2</v>
      </c>
    </row>
    <row r="59" spans="1:5">
      <c r="A59" s="10">
        <v>41073</v>
      </c>
      <c r="B59" s="11">
        <v>75.37</v>
      </c>
      <c r="C59" s="8" t="s">
        <v>11</v>
      </c>
      <c r="D59" s="8" t="s">
        <v>12</v>
      </c>
      <c r="E59" s="8" t="s">
        <v>2</v>
      </c>
    </row>
    <row r="60" spans="1:5">
      <c r="A60" s="10"/>
      <c r="B60" s="11"/>
    </row>
    <row r="61" spans="1:5">
      <c r="A61" s="10"/>
      <c r="B61" s="11"/>
    </row>
    <row r="62" spans="1:5" ht="42.75">
      <c r="A62" s="14" t="s">
        <v>22</v>
      </c>
      <c r="B62" s="15">
        <f>SUM(B57:B61)</f>
        <v>302.85000000000002</v>
      </c>
      <c r="C62" s="16"/>
      <c r="D62" s="17"/>
      <c r="E62" s="17"/>
    </row>
    <row r="63" spans="1:5">
      <c r="A63" s="18"/>
      <c r="B63" s="4" t="s">
        <v>6</v>
      </c>
      <c r="C63" s="19"/>
      <c r="D63" s="19"/>
      <c r="E63" s="19"/>
    </row>
    <row r="66" spans="1:5" ht="18">
      <c r="A66" s="33" t="str">
        <f>A48</f>
        <v>Crown Law Office</v>
      </c>
      <c r="B66" s="33"/>
      <c r="C66" s="1"/>
      <c r="D66" s="1"/>
      <c r="E66" s="1"/>
    </row>
    <row r="67" spans="1:5" ht="15.75">
      <c r="A67" s="3" t="str">
        <f>A49</f>
        <v>Cheryl Gwyn</v>
      </c>
      <c r="B67" s="4"/>
      <c r="C67" s="30" t="str">
        <f>C49</f>
        <v>01 January 2012 to 30 June 2012</v>
      </c>
      <c r="D67" s="30"/>
      <c r="E67" s="4"/>
    </row>
    <row r="68" spans="1:5" ht="15">
      <c r="A68" s="31" t="s">
        <v>23</v>
      </c>
      <c r="B68" s="31"/>
      <c r="C68" s="31"/>
      <c r="D68" s="19"/>
      <c r="E68" s="19"/>
    </row>
    <row r="69" spans="1:5" ht="14.25">
      <c r="A69" s="32" t="s">
        <v>24</v>
      </c>
      <c r="B69" s="32"/>
      <c r="C69" s="32"/>
      <c r="D69" s="32"/>
      <c r="E69" s="32"/>
    </row>
    <row r="70" spans="1:5" ht="15">
      <c r="A70" s="12" t="s">
        <v>25</v>
      </c>
      <c r="B70" s="12"/>
      <c r="C70" s="12"/>
      <c r="D70" s="12"/>
      <c r="E70" s="12"/>
    </row>
    <row r="71" spans="1:5">
      <c r="A71" s="4" t="s">
        <v>5</v>
      </c>
      <c r="B71" s="4" t="s">
        <v>0</v>
      </c>
      <c r="C71" s="4" t="s">
        <v>26</v>
      </c>
      <c r="D71" s="4" t="s">
        <v>27</v>
      </c>
      <c r="E71" s="4"/>
    </row>
    <row r="73" spans="1:5">
      <c r="A73" s="8" t="s">
        <v>8</v>
      </c>
    </row>
    <row r="75" spans="1:5" ht="15">
      <c r="A75" s="27" t="s">
        <v>28</v>
      </c>
      <c r="B75" s="27"/>
      <c r="C75" s="27"/>
      <c r="D75" s="27"/>
      <c r="E75" s="27"/>
    </row>
    <row r="76" spans="1:5">
      <c r="A76" s="4" t="s">
        <v>5</v>
      </c>
      <c r="B76" s="4" t="s">
        <v>0</v>
      </c>
      <c r="C76" s="4" t="s">
        <v>29</v>
      </c>
      <c r="D76" s="4" t="s">
        <v>30</v>
      </c>
      <c r="E76" s="4"/>
    </row>
    <row r="78" spans="1:5">
      <c r="A78" s="8" t="s">
        <v>8</v>
      </c>
    </row>
  </sheetData>
  <mergeCells count="10">
    <mergeCell ref="A66:B66"/>
    <mergeCell ref="C67:D67"/>
    <mergeCell ref="A68:C68"/>
    <mergeCell ref="A69:E69"/>
    <mergeCell ref="A1:B1"/>
    <mergeCell ref="C2:D2"/>
    <mergeCell ref="A31:B31"/>
    <mergeCell ref="C32:D32"/>
    <mergeCell ref="A48:B48"/>
    <mergeCell ref="C49:D49"/>
  </mergeCells>
  <printOptions gridLines="1"/>
  <pageMargins left="0.74803149606299213" right="0.35433070866141736" top="0.63" bottom="0.59" header="0.31496062992125984" footer="0.31496062992125984"/>
  <pageSetup paperSize="9" orientation="landscape" r:id="rId1"/>
  <headerFooter alignWithMargins="0">
    <oddFooter>&amp;L&amp;F&amp;C&amp;A&amp;RPage &amp;P of  &amp;N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 Expense Disclosure D Collins</vt:lpstr>
      <vt:lpstr>CE Expense Disclosure C Gwyn</vt:lpstr>
      <vt:lpstr>'CE Expense Disclosure C Gwyn'!Print_Titles</vt:lpstr>
      <vt:lpstr>'CE Expense Disclosure D Collins'!Print_Titles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2012-07-23T04:29:58Z</cp:lastPrinted>
  <dcterms:created xsi:type="dcterms:W3CDTF">2011-07-16T05:02:02Z</dcterms:created>
  <dcterms:modified xsi:type="dcterms:W3CDTF">2012-07-30T22:48:14Z</dcterms:modified>
</cp:coreProperties>
</file>