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320" windowHeight="11310"/>
  </bookViews>
  <sheets>
    <sheet name="CE Expense Disclosure" sheetId="10" r:id="rId1"/>
  </sheets>
  <definedNames>
    <definedName name="_xlnm.Print_Titles" localSheetId="0">'CE Expense Disclosure'!$23:$23</definedName>
  </definedNames>
  <calcPr calcId="125725"/>
</workbook>
</file>

<file path=xl/calcChain.xml><?xml version="1.0" encoding="utf-8"?>
<calcChain xmlns="http://schemas.openxmlformats.org/spreadsheetml/2006/main">
  <c r="C110" i="10"/>
  <c r="A110"/>
  <c r="A109"/>
  <c r="C82"/>
  <c r="A82"/>
  <c r="A81"/>
  <c r="C59"/>
  <c r="A59"/>
  <c r="A58"/>
  <c r="B105"/>
  <c r="B74"/>
  <c r="B46"/>
  <c r="B38"/>
  <c r="B10"/>
  <c r="B47" s="1"/>
</calcChain>
</file>

<file path=xl/sharedStrings.xml><?xml version="1.0" encoding="utf-8"?>
<sst xmlns="http://schemas.openxmlformats.org/spreadsheetml/2006/main" count="241" uniqueCount="85">
  <si>
    <t>Description</t>
  </si>
  <si>
    <t>Crown Law Office</t>
  </si>
  <si>
    <t>Wellington</t>
  </si>
  <si>
    <t>David Collins QC</t>
  </si>
  <si>
    <t>International Travel</t>
  </si>
  <si>
    <t>Credit Card expenses</t>
  </si>
  <si>
    <t>Date</t>
  </si>
  <si>
    <t>Amount (NZ$)</t>
  </si>
  <si>
    <t>Location/s</t>
  </si>
  <si>
    <t>NIL</t>
  </si>
  <si>
    <t>non-Credit Card expenses</t>
  </si>
  <si>
    <t>Domestic Travel</t>
  </si>
  <si>
    <t>mobile phone charges</t>
  </si>
  <si>
    <t xml:space="preserve">Vodafone </t>
  </si>
  <si>
    <t>mobile car phone charges</t>
  </si>
  <si>
    <t>Total travel expenses 
for the 6-monthly period</t>
  </si>
  <si>
    <t>Chief executive expenses, gifts and hospitality for the six months to 30 June 2011.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</si>
  <si>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</si>
  <si>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</si>
  <si>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</si>
  <si>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</si>
  <si>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</si>
  <si>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</si>
  <si>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</si>
  <si>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</si>
  <si>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</si>
  <si>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</si>
  <si>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</si>
  <si>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</si>
  <si>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</si>
  <si>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</si>
  <si>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</si>
  <si>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</si>
  <si>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(e.g., visiting district offices ...) </t>
  </si>
  <si>
    <t>Nature (e.g., hotel costs, travel, etc)</t>
  </si>
  <si>
    <t xml:space="preserve">Purpose (e.g., attending conference on...) </t>
  </si>
  <si>
    <t>01 July 2011 to 31 December 2011</t>
  </si>
  <si>
    <t xml:space="preserve">Attending Quintet meeting </t>
  </si>
  <si>
    <t>Wellington Airport Departure Tax</t>
  </si>
  <si>
    <t>Taxi Fare from Accommodation to Airport</t>
  </si>
  <si>
    <t>Sydney</t>
  </si>
  <si>
    <t>Union Club - Accommodation and Meals 13-17 July</t>
  </si>
  <si>
    <t>Westpac</t>
  </si>
  <si>
    <t>Annual Credit Card Fee</t>
  </si>
  <si>
    <t>Taxi from Airport to Hotel</t>
  </si>
  <si>
    <t>Melbourne</t>
  </si>
  <si>
    <t>Taxi from Hotel to Airport</t>
  </si>
  <si>
    <t>Attending Pacific Law Officers Annual Meeting</t>
  </si>
  <si>
    <t>Auckland</t>
  </si>
  <si>
    <t>Attending Crown Solicitors Meeting</t>
  </si>
  <si>
    <t>Travel Agent - Booking Fee</t>
  </si>
  <si>
    <t>Airfare - Wellington/Auckland Return</t>
  </si>
  <si>
    <t>Airfare - Wellington/Auckland Return Change of flights</t>
  </si>
  <si>
    <t>Appearing Auckland High Court</t>
  </si>
  <si>
    <t xml:space="preserve">mobile phone international charges </t>
  </si>
  <si>
    <t>Taxi to Home</t>
  </si>
  <si>
    <t>Taxi from the Office to Airport</t>
  </si>
  <si>
    <t>Dinner with the Attorney-General, to farewell D Noble</t>
  </si>
  <si>
    <t>Dinner with the Attorney-General and Chief High Court Judge</t>
  </si>
  <si>
    <t>Wellington Club</t>
  </si>
  <si>
    <t>Taxi to Airport</t>
  </si>
  <si>
    <t>Attending Dinner Hosted by Chief Justice</t>
  </si>
  <si>
    <t>Taxi from Home to restaurant</t>
  </si>
  <si>
    <t>Taxi from restaurant to Home</t>
  </si>
  <si>
    <t>Attending New Zealand Institute of Chartered Accountants Tax Seminar</t>
  </si>
  <si>
    <t>Taxi from Airport to Conference</t>
  </si>
  <si>
    <t xml:space="preserve">Taxi from Conference to Airport </t>
  </si>
  <si>
    <t>Taxi from Office to Airport</t>
  </si>
  <si>
    <t>Attend the Funeral of Chief District Court Judge Russell Johnson</t>
  </si>
  <si>
    <t>Koru Club Membership</t>
  </si>
  <si>
    <t>Air New Zealand</t>
  </si>
  <si>
    <t>Phone screen protector and case</t>
  </si>
  <si>
    <t>Attending Australian College Legal Medicine Conference</t>
  </si>
  <si>
    <t>Working Lunch with Hon Ted Thomas</t>
  </si>
  <si>
    <t xml:space="preserve">Dinner with the Attorney-General, Judiciary and the UK Attorney-General </t>
  </si>
  <si>
    <t>Airfare - Wellington/Sydney return</t>
  </si>
  <si>
    <t>Airfare - Wellington/Melbourne return</t>
  </si>
  <si>
    <t>Airfares - Change of Return Sydney Flight</t>
  </si>
  <si>
    <t>Attending NZ Law Foundation Dinner &amp; Awards</t>
  </si>
  <si>
    <t>Taxi to and from Venue</t>
  </si>
  <si>
    <t>VIP transport Auckland Airport to High Court &amp; return</t>
  </si>
  <si>
    <t>VIP transport Wellington Airport to Home</t>
  </si>
  <si>
    <t>Park Hyatt Melbourne - Accommodation 19 - 21 Oct</t>
  </si>
  <si>
    <t>Pullman Hotel - Accommodation 4 - 6 December</t>
  </si>
  <si>
    <t>Dick Smith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</si>
</sst>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theme="1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3">
    <xf numFmtId="0" fontId="0" fillId="0" borderId="0" xfId="0"/>
    <xf numFmtId="0" fontId="20" fillId="0" borderId="10" xfId="42" applyFont="1" applyBorder="1" applyAlignment="1">
      <alignment wrapText="1"/>
    </xf>
    <xf numFmtId="0" fontId="20" fillId="0" borderId="0" xfId="42" applyFont="1" applyBorder="1" applyAlignment="1">
      <alignment wrapText="1"/>
    </xf>
    <xf numFmtId="0" fontId="21" fillId="0" borderId="11" xfId="42" applyFont="1" applyBorder="1" applyAlignment="1">
      <alignment wrapText="1"/>
    </xf>
    <xf numFmtId="0" fontId="20" fillId="0" borderId="11" xfId="42" applyFont="1" applyBorder="1" applyAlignment="1">
      <alignment wrapText="1"/>
    </xf>
    <xf numFmtId="0" fontId="22" fillId="33" borderId="11" xfId="42" applyFont="1" applyFill="1" applyBorder="1" applyAlignment="1">
      <alignment wrapText="1"/>
    </xf>
    <xf numFmtId="0" fontId="22" fillId="0" borderId="0" xfId="42" applyFont="1" applyFill="1" applyBorder="1" applyAlignment="1">
      <alignment wrapText="1"/>
    </xf>
    <xf numFmtId="0" fontId="20" fillId="0" borderId="0" xfId="42" applyFont="1" applyFill="1" applyBorder="1" applyAlignment="1">
      <alignment wrapText="1"/>
    </xf>
    <xf numFmtId="0" fontId="18" fillId="0" borderId="0" xfId="42" applyAlignment="1">
      <alignment wrapText="1"/>
    </xf>
    <xf numFmtId="0" fontId="18" fillId="0" borderId="0" xfId="42" applyFill="1" applyBorder="1" applyAlignment="1">
      <alignment wrapText="1"/>
    </xf>
    <xf numFmtId="15" fontId="18" fillId="0" borderId="0" xfId="42" applyNumberFormat="1" applyAlignment="1">
      <alignment wrapText="1"/>
    </xf>
    <xf numFmtId="4" fontId="18" fillId="0" borderId="0" xfId="42" applyNumberFormat="1" applyAlignment="1">
      <alignment wrapText="1"/>
    </xf>
    <xf numFmtId="0" fontId="22" fillId="34" borderId="11" xfId="42" applyFont="1" applyFill="1" applyBorder="1" applyAlignment="1">
      <alignment wrapText="1"/>
    </xf>
    <xf numFmtId="4" fontId="18" fillId="0" borderId="0" xfId="42" applyNumberFormat="1" applyFill="1" applyBorder="1" applyAlignment="1">
      <alignment wrapText="1"/>
    </xf>
    <xf numFmtId="0" fontId="23" fillId="35" borderId="11" xfId="42" applyFont="1" applyFill="1" applyBorder="1" applyAlignment="1">
      <alignment horizontal="justify" wrapText="1"/>
    </xf>
    <xf numFmtId="4" fontId="24" fillId="35" borderId="11" xfId="42" applyNumberFormat="1" applyFont="1" applyFill="1" applyBorder="1" applyAlignment="1">
      <alignment vertical="center"/>
    </xf>
    <xf numFmtId="0" fontId="18" fillId="35" borderId="11" xfId="42" applyFill="1" applyBorder="1" applyAlignment="1"/>
    <xf numFmtId="0" fontId="18" fillId="35" borderId="11" xfId="42" applyFill="1" applyBorder="1" applyAlignment="1">
      <alignment wrapText="1"/>
    </xf>
    <xf numFmtId="0" fontId="18" fillId="0" borderId="12" xfId="42" applyBorder="1" applyAlignment="1">
      <alignment wrapText="1"/>
    </xf>
    <xf numFmtId="0" fontId="18" fillId="0" borderId="11" xfId="42" applyBorder="1" applyAlignment="1">
      <alignment wrapText="1"/>
    </xf>
    <xf numFmtId="0" fontId="25" fillId="0" borderId="0" xfId="42" applyFont="1" applyAlignment="1"/>
    <xf numFmtId="0" fontId="18" fillId="0" borderId="10" xfId="42" applyBorder="1" applyAlignment="1">
      <alignment wrapText="1"/>
    </xf>
    <xf numFmtId="0" fontId="21" fillId="0" borderId="13" xfId="42" applyFont="1" applyBorder="1" applyAlignment="1">
      <alignment wrapText="1"/>
    </xf>
    <xf numFmtId="0" fontId="20" fillId="0" borderId="13" xfId="42" applyFont="1" applyBorder="1" applyAlignment="1">
      <alignment wrapText="1"/>
    </xf>
    <xf numFmtId="0" fontId="23" fillId="35" borderId="11" xfId="42" applyFont="1" applyFill="1" applyBorder="1" applyAlignment="1">
      <alignment horizontal="left" wrapText="1"/>
    </xf>
    <xf numFmtId="0" fontId="18" fillId="35" borderId="13" xfId="42" applyFill="1" applyBorder="1" applyAlignment="1"/>
    <xf numFmtId="0" fontId="18" fillId="35" borderId="13" xfId="42" applyFill="1" applyBorder="1" applyAlignment="1">
      <alignment wrapText="1"/>
    </xf>
    <xf numFmtId="0" fontId="22" fillId="36" borderId="11" xfId="42" applyFont="1" applyFill="1" applyBorder="1" applyAlignment="1">
      <alignment wrapText="1"/>
    </xf>
    <xf numFmtId="0" fontId="27" fillId="0" borderId="0" xfId="42" applyFont="1" applyBorder="1" applyAlignment="1">
      <alignment wrapText="1"/>
    </xf>
    <xf numFmtId="0" fontId="21" fillId="0" borderId="11" xfId="42" applyFont="1" applyBorder="1" applyAlignment="1">
      <alignment horizontal="left" wrapText="1"/>
    </xf>
    <xf numFmtId="0" fontId="22" fillId="33" borderId="11" xfId="42" applyFont="1" applyFill="1" applyBorder="1" applyAlignment="1">
      <alignment horizontal="left" wrapText="1"/>
    </xf>
    <xf numFmtId="0" fontId="26" fillId="0" borderId="11" xfId="42" applyFont="1" applyBorder="1" applyAlignment="1">
      <alignment horizontal="left" vertical="center" wrapText="1"/>
    </xf>
    <xf numFmtId="0" fontId="19" fillId="0" borderId="10" xfId="42" applyFont="1" applyBorder="1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22"/>
  <sheetViews>
    <sheetView tabSelected="1" topLeftCell="A90" workbookViewId="0">
      <selection activeCell="D116" sqref="D116"/>
    </sheetView>
  </sheetViews>
  <sheetFormatPr defaultRowHeight="12.75"/>
  <cols>
    <col min="1" max="1" width="20" style="8" customWidth="1"/>
    <col min="2" max="2" width="18" style="8" customWidth="1"/>
    <col min="3" max="3" width="25.42578125" style="8" customWidth="1"/>
    <col min="4" max="4" width="34" style="8" customWidth="1"/>
    <col min="5" max="5" width="28.140625" style="8" customWidth="1"/>
    <col min="6" max="16384" width="9.140625" style="8"/>
  </cols>
  <sheetData>
    <row r="1" spans="1:16383" s="2" customFormat="1" ht="36" customHeight="1">
      <c r="A1" s="32" t="s">
        <v>1</v>
      </c>
      <c r="B1" s="32"/>
      <c r="C1" s="1"/>
      <c r="D1" s="1"/>
      <c r="E1" s="1"/>
    </row>
    <row r="2" spans="1:16383" s="4" customFormat="1" ht="35.25" customHeight="1">
      <c r="A2" s="3" t="s">
        <v>3</v>
      </c>
      <c r="C2" s="29" t="s">
        <v>36</v>
      </c>
      <c r="D2" s="2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</row>
    <row r="3" spans="1:16383" s="6" customFormat="1" ht="30">
      <c r="A3" s="5" t="s">
        <v>4</v>
      </c>
      <c r="B3" s="5" t="s">
        <v>5</v>
      </c>
      <c r="C3" s="5"/>
      <c r="D3" s="5"/>
      <c r="E3" s="5"/>
    </row>
    <row r="4" spans="1:16383" s="7" customFormat="1" ht="25.5">
      <c r="A4" s="4" t="s">
        <v>6</v>
      </c>
      <c r="B4" s="4" t="s">
        <v>7</v>
      </c>
      <c r="C4" s="4" t="s">
        <v>35</v>
      </c>
      <c r="D4" s="4" t="s">
        <v>34</v>
      </c>
      <c r="E4" s="4" t="s">
        <v>8</v>
      </c>
    </row>
    <row r="5" spans="1:16383" s="9" customFormat="1">
      <c r="A5" s="10">
        <v>40737</v>
      </c>
      <c r="B5" s="11">
        <v>25</v>
      </c>
      <c r="C5" s="8" t="s">
        <v>37</v>
      </c>
      <c r="D5" s="8" t="s">
        <v>38</v>
      </c>
      <c r="E5" s="8" t="s">
        <v>2</v>
      </c>
    </row>
    <row r="6" spans="1:16383" s="9" customFormat="1" ht="25.5">
      <c r="A6" s="10">
        <v>40741</v>
      </c>
      <c r="B6" s="11">
        <v>62.49</v>
      </c>
      <c r="C6" s="8" t="s">
        <v>37</v>
      </c>
      <c r="D6" s="8" t="s">
        <v>39</v>
      </c>
      <c r="E6" s="8" t="s">
        <v>40</v>
      </c>
    </row>
    <row r="7" spans="1:16383" s="9" customFormat="1" ht="25.5">
      <c r="A7" s="10">
        <v>40741</v>
      </c>
      <c r="B7" s="11">
        <v>1137.99</v>
      </c>
      <c r="C7" s="8" t="s">
        <v>37</v>
      </c>
      <c r="D7" s="8" t="s">
        <v>41</v>
      </c>
      <c r="E7" s="8" t="s">
        <v>40</v>
      </c>
    </row>
    <row r="8" spans="1:16383" s="9" customFormat="1" ht="25.5">
      <c r="A8" s="10">
        <v>40835</v>
      </c>
      <c r="B8" s="11">
        <v>25</v>
      </c>
      <c r="C8" s="8" t="s">
        <v>49</v>
      </c>
      <c r="D8" s="8" t="s">
        <v>38</v>
      </c>
      <c r="E8" s="8" t="s">
        <v>2</v>
      </c>
    </row>
    <row r="9" spans="1:16383" s="9" customFormat="1" ht="25.5">
      <c r="A9" s="10">
        <v>40835</v>
      </c>
      <c r="B9" s="11">
        <v>83.67</v>
      </c>
      <c r="C9" s="8" t="s">
        <v>49</v>
      </c>
      <c r="D9" s="8" t="s">
        <v>44</v>
      </c>
      <c r="E9" s="8" t="s">
        <v>45</v>
      </c>
    </row>
    <row r="10" spans="1:16383" s="9" customFormat="1" ht="25.5">
      <c r="A10" s="10">
        <v>40837</v>
      </c>
      <c r="B10" s="11">
        <f>653.3+343.07</f>
        <v>996.36999999999989</v>
      </c>
      <c r="C10" s="8" t="s">
        <v>49</v>
      </c>
      <c r="D10" s="8" t="s">
        <v>82</v>
      </c>
      <c r="E10" s="8" t="s">
        <v>45</v>
      </c>
    </row>
    <row r="11" spans="1:16383" s="9" customFormat="1" ht="25.5">
      <c r="A11" s="10">
        <v>40838</v>
      </c>
      <c r="B11" s="11">
        <v>72.12</v>
      </c>
      <c r="C11" s="8" t="s">
        <v>49</v>
      </c>
      <c r="D11" s="8" t="s">
        <v>46</v>
      </c>
      <c r="E11" s="8" t="s">
        <v>45</v>
      </c>
    </row>
    <row r="12" spans="1:16383" s="6" customFormat="1" ht="30" customHeight="1">
      <c r="A12" s="5" t="s">
        <v>4</v>
      </c>
      <c r="B12" s="5" t="s">
        <v>10</v>
      </c>
      <c r="C12" s="5"/>
      <c r="D12" s="5"/>
      <c r="E12" s="5"/>
    </row>
    <row r="13" spans="1:16383" s="7" customFormat="1" ht="25.5">
      <c r="A13" s="4" t="s">
        <v>6</v>
      </c>
      <c r="B13" s="4" t="s">
        <v>7</v>
      </c>
      <c r="C13" s="4" t="s">
        <v>35</v>
      </c>
      <c r="D13" s="4" t="s">
        <v>34</v>
      </c>
      <c r="E13" s="4" t="s">
        <v>8</v>
      </c>
    </row>
    <row r="14" spans="1:16383" s="7" customFormat="1">
      <c r="A14" s="10">
        <v>40728</v>
      </c>
      <c r="B14" s="11">
        <v>535.1</v>
      </c>
      <c r="C14" s="8" t="s">
        <v>37</v>
      </c>
      <c r="D14" s="28" t="s">
        <v>75</v>
      </c>
      <c r="E14" s="28" t="s">
        <v>40</v>
      </c>
    </row>
    <row r="15" spans="1:16383" s="7" customFormat="1">
      <c r="A15" s="10">
        <v>40728</v>
      </c>
      <c r="B15" s="11">
        <v>38</v>
      </c>
      <c r="C15" s="8" t="s">
        <v>37</v>
      </c>
      <c r="D15" s="8" t="s">
        <v>50</v>
      </c>
      <c r="E15" s="28" t="s">
        <v>2</v>
      </c>
    </row>
    <row r="16" spans="1:16383" s="7" customFormat="1" ht="25.5">
      <c r="A16" s="10">
        <v>40738</v>
      </c>
      <c r="B16" s="11">
        <v>214</v>
      </c>
      <c r="C16" s="8" t="s">
        <v>37</v>
      </c>
      <c r="D16" s="8" t="s">
        <v>77</v>
      </c>
      <c r="E16" s="8" t="s">
        <v>40</v>
      </c>
    </row>
    <row r="17" spans="1:6" s="7" customFormat="1">
      <c r="A17" s="10">
        <v>40738</v>
      </c>
      <c r="B17" s="11">
        <v>38</v>
      </c>
      <c r="C17" s="8" t="s">
        <v>37</v>
      </c>
      <c r="D17" s="8" t="s">
        <v>50</v>
      </c>
      <c r="E17" s="8" t="s">
        <v>2</v>
      </c>
    </row>
    <row r="18" spans="1:6" s="9" customFormat="1" ht="38.25" customHeight="1">
      <c r="A18" s="10">
        <v>40835</v>
      </c>
      <c r="B18" s="11">
        <v>756.2</v>
      </c>
      <c r="C18" s="8" t="s">
        <v>49</v>
      </c>
      <c r="D18" s="28" t="s">
        <v>76</v>
      </c>
      <c r="E18" s="8" t="s">
        <v>45</v>
      </c>
    </row>
    <row r="19" spans="1:6" s="9" customFormat="1" ht="38.25" customHeight="1">
      <c r="A19" s="10">
        <v>40835</v>
      </c>
      <c r="B19" s="11">
        <v>38</v>
      </c>
      <c r="C19" s="8" t="s">
        <v>49</v>
      </c>
      <c r="D19" s="8" t="s">
        <v>50</v>
      </c>
      <c r="E19" s="8" t="s">
        <v>2</v>
      </c>
    </row>
    <row r="20" spans="1:6" s="6" customFormat="1" ht="30">
      <c r="A20" s="12" t="s">
        <v>11</v>
      </c>
      <c r="B20" s="12" t="s">
        <v>5</v>
      </c>
      <c r="C20" s="12"/>
      <c r="D20" s="12"/>
      <c r="E20" s="12"/>
    </row>
    <row r="21" spans="1:6" s="7" customFormat="1" ht="25.5" customHeight="1">
      <c r="A21" s="4" t="s">
        <v>6</v>
      </c>
      <c r="B21" s="4" t="s">
        <v>7</v>
      </c>
      <c r="C21" s="4" t="s">
        <v>33</v>
      </c>
      <c r="D21" s="4" t="s">
        <v>34</v>
      </c>
      <c r="E21" s="4" t="s">
        <v>8</v>
      </c>
    </row>
    <row r="22" spans="1:6" s="9" customFormat="1" ht="25.5">
      <c r="A22" s="10">
        <v>40884</v>
      </c>
      <c r="B22" s="11">
        <v>627</v>
      </c>
      <c r="C22" s="8" t="s">
        <v>47</v>
      </c>
      <c r="D22" s="8" t="s">
        <v>83</v>
      </c>
      <c r="E22" s="8" t="s">
        <v>48</v>
      </c>
    </row>
    <row r="23" spans="1:6" s="6" customFormat="1" ht="30" customHeight="1">
      <c r="A23" s="12" t="s">
        <v>11</v>
      </c>
      <c r="B23" s="12" t="s">
        <v>10</v>
      </c>
      <c r="C23" s="12"/>
      <c r="D23" s="12"/>
      <c r="E23" s="12"/>
    </row>
    <row r="24" spans="1:6" s="7" customFormat="1" ht="25.5" customHeight="1">
      <c r="A24" s="4" t="s">
        <v>6</v>
      </c>
      <c r="B24" s="4" t="s">
        <v>7</v>
      </c>
      <c r="C24" s="4" t="s">
        <v>33</v>
      </c>
      <c r="D24" s="4" t="s">
        <v>34</v>
      </c>
      <c r="E24" s="4" t="s">
        <v>8</v>
      </c>
    </row>
    <row r="25" spans="1:6" s="9" customFormat="1">
      <c r="A25" s="10">
        <v>40737</v>
      </c>
      <c r="B25" s="11">
        <v>34.799999999999997</v>
      </c>
      <c r="C25" s="8" t="s">
        <v>37</v>
      </c>
      <c r="D25" s="8" t="s">
        <v>56</v>
      </c>
      <c r="E25" s="8" t="s">
        <v>2</v>
      </c>
      <c r="F25" s="13"/>
    </row>
    <row r="26" spans="1:6" s="9" customFormat="1" ht="38.25">
      <c r="A26" s="10">
        <v>40743</v>
      </c>
      <c r="B26" s="11">
        <v>26.6</v>
      </c>
      <c r="C26" s="8" t="s">
        <v>74</v>
      </c>
      <c r="D26" s="8" t="s">
        <v>55</v>
      </c>
      <c r="E26" s="8" t="s">
        <v>2</v>
      </c>
      <c r="F26" s="13"/>
    </row>
    <row r="27" spans="1:6" s="9" customFormat="1" ht="25.5">
      <c r="A27" s="10">
        <v>40752</v>
      </c>
      <c r="B27" s="11">
        <v>28.2</v>
      </c>
      <c r="C27" s="8" t="s">
        <v>57</v>
      </c>
      <c r="D27" s="8" t="s">
        <v>55</v>
      </c>
      <c r="E27" s="8" t="s">
        <v>2</v>
      </c>
      <c r="F27" s="13"/>
    </row>
    <row r="28" spans="1:6" s="9" customFormat="1" ht="38.25">
      <c r="A28" s="10">
        <v>40752</v>
      </c>
      <c r="B28" s="11">
        <v>43.7</v>
      </c>
      <c r="C28" s="8" t="s">
        <v>68</v>
      </c>
      <c r="D28" s="8" t="s">
        <v>50</v>
      </c>
      <c r="E28" s="8" t="s">
        <v>2</v>
      </c>
      <c r="F28" s="13"/>
    </row>
    <row r="29" spans="1:6" s="7" customFormat="1" ht="25.5" customHeight="1">
      <c r="A29" s="10">
        <v>40754</v>
      </c>
      <c r="B29" s="11">
        <v>418</v>
      </c>
      <c r="C29" s="8" t="s">
        <v>68</v>
      </c>
      <c r="D29" s="8" t="s">
        <v>51</v>
      </c>
      <c r="E29" s="8" t="s">
        <v>2</v>
      </c>
    </row>
    <row r="30" spans="1:6" s="9" customFormat="1" ht="25.5">
      <c r="A30" s="10">
        <v>40766</v>
      </c>
      <c r="B30" s="11">
        <v>42.2</v>
      </c>
      <c r="C30" s="8" t="s">
        <v>72</v>
      </c>
      <c r="D30" s="8" t="s">
        <v>60</v>
      </c>
      <c r="E30" s="8" t="s">
        <v>2</v>
      </c>
      <c r="F30" s="13"/>
    </row>
    <row r="31" spans="1:6" s="9" customFormat="1" ht="25.5">
      <c r="A31" s="10">
        <v>40778</v>
      </c>
      <c r="B31" s="11">
        <v>33.799999999999997</v>
      </c>
      <c r="C31" s="8" t="s">
        <v>61</v>
      </c>
      <c r="D31" s="8" t="s">
        <v>62</v>
      </c>
      <c r="E31" s="8" t="s">
        <v>2</v>
      </c>
      <c r="F31" s="13"/>
    </row>
    <row r="32" spans="1:6" s="9" customFormat="1" ht="25.5">
      <c r="A32" s="10">
        <v>40778</v>
      </c>
      <c r="B32" s="11">
        <v>41.8</v>
      </c>
      <c r="C32" s="8" t="s">
        <v>61</v>
      </c>
      <c r="D32" s="8" t="s">
        <v>63</v>
      </c>
      <c r="E32" s="8" t="s">
        <v>2</v>
      </c>
      <c r="F32" s="13"/>
    </row>
    <row r="33" spans="1:6" s="9" customFormat="1" ht="38.25">
      <c r="A33" s="10">
        <v>40856</v>
      </c>
      <c r="B33" s="11">
        <v>43.7</v>
      </c>
      <c r="C33" s="8" t="s">
        <v>64</v>
      </c>
      <c r="D33" s="8" t="s">
        <v>50</v>
      </c>
      <c r="E33" s="8" t="s">
        <v>2</v>
      </c>
      <c r="F33" s="13"/>
    </row>
    <row r="34" spans="1:6" s="9" customFormat="1" ht="38.25">
      <c r="A34" s="10">
        <v>40859</v>
      </c>
      <c r="B34" s="11">
        <v>80.599999999999994</v>
      </c>
      <c r="C34" s="8" t="s">
        <v>64</v>
      </c>
      <c r="D34" s="8" t="s">
        <v>65</v>
      </c>
      <c r="E34" s="8" t="s">
        <v>48</v>
      </c>
      <c r="F34" s="13"/>
    </row>
    <row r="35" spans="1:6" s="9" customFormat="1" ht="38.25">
      <c r="A35" s="10">
        <v>40859</v>
      </c>
      <c r="B35" s="11">
        <v>71.599999999999994</v>
      </c>
      <c r="C35" s="8" t="s">
        <v>64</v>
      </c>
      <c r="D35" s="8" t="s">
        <v>66</v>
      </c>
      <c r="E35" s="8" t="s">
        <v>48</v>
      </c>
      <c r="F35" s="13"/>
    </row>
    <row r="36" spans="1:6" s="9" customFormat="1" ht="38.25">
      <c r="A36" s="10">
        <v>40859</v>
      </c>
      <c r="B36" s="11">
        <v>478.01</v>
      </c>
      <c r="C36" s="8" t="s">
        <v>64</v>
      </c>
      <c r="D36" s="8" t="s">
        <v>51</v>
      </c>
      <c r="E36" s="8" t="s">
        <v>2</v>
      </c>
      <c r="F36" s="13"/>
    </row>
    <row r="37" spans="1:6" s="9" customFormat="1" ht="25.5">
      <c r="A37" s="10">
        <v>40864</v>
      </c>
      <c r="B37" s="11">
        <v>199.81</v>
      </c>
      <c r="C37" s="8" t="s">
        <v>78</v>
      </c>
      <c r="D37" s="8" t="s">
        <v>79</v>
      </c>
      <c r="E37" s="8" t="s">
        <v>2</v>
      </c>
      <c r="F37" s="13"/>
    </row>
    <row r="38" spans="1:6" s="9" customFormat="1" ht="25.5">
      <c r="A38" s="10">
        <v>40868</v>
      </c>
      <c r="B38" s="11">
        <f>608.01+106.23</f>
        <v>714.24</v>
      </c>
      <c r="C38" s="8" t="s">
        <v>53</v>
      </c>
      <c r="D38" s="8" t="s">
        <v>51</v>
      </c>
      <c r="E38" s="8" t="s">
        <v>2</v>
      </c>
      <c r="F38" s="13"/>
    </row>
    <row r="39" spans="1:6" s="9" customFormat="1" ht="25.5">
      <c r="A39" s="10">
        <v>40868</v>
      </c>
      <c r="B39" s="11">
        <v>43.7</v>
      </c>
      <c r="C39" s="8" t="s">
        <v>53</v>
      </c>
      <c r="D39" s="8" t="s">
        <v>50</v>
      </c>
      <c r="E39" s="8" t="s">
        <v>2</v>
      </c>
      <c r="F39" s="13"/>
    </row>
    <row r="40" spans="1:6" s="9" customFormat="1" ht="25.5">
      <c r="A40" s="10">
        <v>40869</v>
      </c>
      <c r="B40" s="11">
        <v>35.6</v>
      </c>
      <c r="C40" s="8" t="s">
        <v>53</v>
      </c>
      <c r="D40" s="8" t="s">
        <v>67</v>
      </c>
      <c r="E40" s="8" t="s">
        <v>2</v>
      </c>
      <c r="F40" s="13"/>
    </row>
    <row r="41" spans="1:6" s="9" customFormat="1" ht="25.5">
      <c r="A41" s="10">
        <v>40869</v>
      </c>
      <c r="B41" s="11">
        <v>526.95000000000005</v>
      </c>
      <c r="C41" s="8" t="s">
        <v>53</v>
      </c>
      <c r="D41" s="8" t="s">
        <v>80</v>
      </c>
      <c r="E41" s="8" t="s">
        <v>48</v>
      </c>
      <c r="F41" s="13"/>
    </row>
    <row r="42" spans="1:6" s="9" customFormat="1" ht="25.5">
      <c r="A42" s="10">
        <v>40869</v>
      </c>
      <c r="B42" s="11">
        <v>204.82</v>
      </c>
      <c r="C42" s="8" t="s">
        <v>53</v>
      </c>
      <c r="D42" s="8" t="s">
        <v>81</v>
      </c>
      <c r="E42" s="8" t="s">
        <v>2</v>
      </c>
      <c r="F42" s="13"/>
    </row>
    <row r="43" spans="1:6" s="9" customFormat="1" ht="25.5">
      <c r="A43" s="10">
        <v>40870</v>
      </c>
      <c r="B43" s="11">
        <v>106.22</v>
      </c>
      <c r="C43" s="8" t="s">
        <v>53</v>
      </c>
      <c r="D43" s="8" t="s">
        <v>52</v>
      </c>
      <c r="E43" s="8" t="s">
        <v>2</v>
      </c>
      <c r="F43" s="13"/>
    </row>
    <row r="44" spans="1:6" s="9" customFormat="1" ht="25.5">
      <c r="A44" s="10">
        <v>40870</v>
      </c>
      <c r="B44" s="11">
        <v>43.7</v>
      </c>
      <c r="C44" s="8" t="s">
        <v>53</v>
      </c>
      <c r="D44" s="8" t="s">
        <v>50</v>
      </c>
      <c r="E44" s="8" t="s">
        <v>2</v>
      </c>
      <c r="F44" s="13"/>
    </row>
    <row r="45" spans="1:6" s="9" customFormat="1" ht="25.5">
      <c r="A45" s="10">
        <v>40872</v>
      </c>
      <c r="B45" s="11">
        <v>43.7</v>
      </c>
      <c r="C45" s="8" t="s">
        <v>47</v>
      </c>
      <c r="D45" s="8" t="s">
        <v>50</v>
      </c>
      <c r="E45" s="8" t="s">
        <v>2</v>
      </c>
      <c r="F45" s="13"/>
    </row>
    <row r="46" spans="1:6" s="9" customFormat="1" ht="25.5">
      <c r="A46" s="10">
        <v>40881</v>
      </c>
      <c r="B46" s="11">
        <f>698.02+30</f>
        <v>728.02</v>
      </c>
      <c r="C46" s="8" t="s">
        <v>47</v>
      </c>
      <c r="D46" s="8" t="s">
        <v>51</v>
      </c>
      <c r="E46" s="8" t="s">
        <v>2</v>
      </c>
      <c r="F46" s="13"/>
    </row>
    <row r="47" spans="1:6" s="9" customFormat="1" ht="62.25" customHeight="1">
      <c r="A47" s="14" t="s">
        <v>15</v>
      </c>
      <c r="B47" s="15">
        <f>SUM(B5:B46)</f>
        <v>8638.7100000000009</v>
      </c>
      <c r="C47" s="16"/>
      <c r="D47" s="17"/>
      <c r="E47" s="17"/>
    </row>
    <row r="48" spans="1:6" s="9" customFormat="1">
      <c r="A48" s="18"/>
      <c r="B48" s="4" t="s">
        <v>7</v>
      </c>
      <c r="C48" s="19"/>
      <c r="D48" s="19"/>
      <c r="E48" s="19"/>
    </row>
    <row r="49" spans="1:5" s="9" customFormat="1">
      <c r="A49" s="8"/>
      <c r="B49" s="8"/>
      <c r="C49" s="8"/>
      <c r="D49" s="8"/>
      <c r="E49" s="8"/>
    </row>
    <row r="57" spans="1:5" ht="20.25">
      <c r="A57" s="20" t="s">
        <v>16</v>
      </c>
      <c r="B57" s="20"/>
      <c r="C57" s="20"/>
      <c r="D57" s="20"/>
      <c r="E57" s="20"/>
    </row>
    <row r="58" spans="1:5" ht="36" customHeight="1">
      <c r="A58" s="32" t="str">
        <f>A1</f>
        <v>Crown Law Office</v>
      </c>
      <c r="B58" s="32"/>
      <c r="C58" s="21"/>
      <c r="D58" s="21"/>
      <c r="E58" s="21"/>
    </row>
    <row r="59" spans="1:5" ht="15.75">
      <c r="A59" s="22" t="str">
        <f>A2</f>
        <v>David Collins QC</v>
      </c>
      <c r="B59" s="23"/>
      <c r="C59" s="29" t="str">
        <f>C2</f>
        <v>01 July 2011 to 31 December 2011</v>
      </c>
      <c r="D59" s="29"/>
      <c r="E59" s="23"/>
    </row>
    <row r="60" spans="1:5" ht="30">
      <c r="A60" s="12" t="s">
        <v>17</v>
      </c>
      <c r="B60" s="12" t="s">
        <v>5</v>
      </c>
      <c r="C60" s="12"/>
      <c r="D60" s="12"/>
      <c r="E60" s="12"/>
    </row>
    <row r="61" spans="1:5" ht="25.5">
      <c r="A61" s="1" t="s">
        <v>6</v>
      </c>
      <c r="B61" s="1" t="s">
        <v>7</v>
      </c>
      <c r="C61" s="1" t="s">
        <v>18</v>
      </c>
      <c r="D61" s="1" t="s">
        <v>19</v>
      </c>
      <c r="E61" s="1" t="s">
        <v>8</v>
      </c>
    </row>
    <row r="63" spans="1:5">
      <c r="A63" s="8" t="s">
        <v>9</v>
      </c>
    </row>
    <row r="66" spans="1:5" ht="45">
      <c r="A66" s="5" t="s">
        <v>17</v>
      </c>
      <c r="B66" s="5" t="s">
        <v>10</v>
      </c>
      <c r="C66" s="5"/>
      <c r="D66" s="5"/>
      <c r="E66" s="5"/>
    </row>
    <row r="67" spans="1:5" ht="25.5">
      <c r="A67" s="1" t="s">
        <v>6</v>
      </c>
      <c r="B67" s="1" t="s">
        <v>7</v>
      </c>
      <c r="C67" s="1" t="s">
        <v>18</v>
      </c>
      <c r="D67" s="1" t="s">
        <v>19</v>
      </c>
      <c r="E67" s="1" t="s">
        <v>8</v>
      </c>
    </row>
    <row r="68" spans="1:5" ht="38.25">
      <c r="A68" s="10">
        <v>40765</v>
      </c>
      <c r="B68" s="11">
        <v>221</v>
      </c>
      <c r="C68" s="8" t="s">
        <v>58</v>
      </c>
      <c r="E68" s="8" t="s">
        <v>59</v>
      </c>
    </row>
    <row r="69" spans="1:5" ht="25.5">
      <c r="A69" s="10">
        <v>40841</v>
      </c>
      <c r="B69" s="11">
        <v>87</v>
      </c>
      <c r="C69" s="8" t="s">
        <v>73</v>
      </c>
      <c r="E69" s="8" t="s">
        <v>59</v>
      </c>
    </row>
    <row r="74" spans="1:5" ht="42.75">
      <c r="A74" s="24" t="s">
        <v>20</v>
      </c>
      <c r="B74" s="15">
        <f>SUM(B62:B64)+SUM(B68:B73)</f>
        <v>308</v>
      </c>
      <c r="C74" s="25"/>
      <c r="D74" s="26"/>
      <c r="E74" s="26"/>
    </row>
    <row r="75" spans="1:5">
      <c r="A75" s="18"/>
      <c r="B75" s="4" t="s">
        <v>7</v>
      </c>
      <c r="C75" s="19"/>
      <c r="D75" s="19"/>
      <c r="E75" s="19"/>
    </row>
    <row r="81" spans="1:5" ht="18">
      <c r="A81" s="32" t="str">
        <f>A58</f>
        <v>Crown Law Office</v>
      </c>
      <c r="B81" s="32"/>
      <c r="C81" s="1"/>
      <c r="D81" s="1"/>
      <c r="E81" s="1"/>
    </row>
    <row r="82" spans="1:5" ht="15.75">
      <c r="A82" s="3" t="str">
        <f>A59</f>
        <v>David Collins QC</v>
      </c>
      <c r="B82" s="4"/>
      <c r="C82" s="29" t="str">
        <f>C59</f>
        <v>01 July 2011 to 31 December 2011</v>
      </c>
      <c r="D82" s="29"/>
      <c r="E82" s="4"/>
    </row>
    <row r="83" spans="1:5" ht="30">
      <c r="A83" s="5" t="s">
        <v>21</v>
      </c>
      <c r="B83" s="5" t="s">
        <v>5</v>
      </c>
      <c r="C83" s="5"/>
      <c r="D83" s="5"/>
      <c r="E83" s="5"/>
    </row>
    <row r="84" spans="1:5" ht="38.25">
      <c r="A84" s="4" t="s">
        <v>6</v>
      </c>
      <c r="B84" s="4" t="s">
        <v>7</v>
      </c>
      <c r="C84" s="4" t="s">
        <v>22</v>
      </c>
      <c r="D84" s="4"/>
      <c r="E84" s="4" t="s">
        <v>23</v>
      </c>
    </row>
    <row r="85" spans="1:5">
      <c r="A85" s="8" t="s">
        <v>9</v>
      </c>
      <c r="B85" s="8">
        <v>0</v>
      </c>
    </row>
    <row r="86" spans="1:5" ht="45">
      <c r="A86" s="5" t="s">
        <v>21</v>
      </c>
      <c r="B86" s="5" t="s">
        <v>10</v>
      </c>
      <c r="C86" s="5"/>
      <c r="D86" s="5"/>
      <c r="E86" s="5"/>
    </row>
    <row r="87" spans="1:5">
      <c r="A87" s="4" t="s">
        <v>6</v>
      </c>
      <c r="B87" s="4" t="s">
        <v>7</v>
      </c>
      <c r="C87" s="4"/>
      <c r="D87" s="4"/>
      <c r="E87" s="4"/>
    </row>
    <row r="88" spans="1:5">
      <c r="A88" s="10">
        <v>40749</v>
      </c>
      <c r="B88" s="11">
        <v>82.52</v>
      </c>
      <c r="C88" s="8" t="s">
        <v>12</v>
      </c>
      <c r="D88" s="8" t="s">
        <v>13</v>
      </c>
      <c r="E88" s="8" t="s">
        <v>2</v>
      </c>
    </row>
    <row r="89" spans="1:5">
      <c r="A89" s="10">
        <v>40749</v>
      </c>
      <c r="B89" s="11">
        <v>15.66</v>
      </c>
      <c r="C89" s="8" t="s">
        <v>14</v>
      </c>
      <c r="D89" s="8" t="s">
        <v>13</v>
      </c>
      <c r="E89" s="8" t="s">
        <v>2</v>
      </c>
    </row>
    <row r="90" spans="1:5" ht="25.5">
      <c r="A90" s="10">
        <v>40749</v>
      </c>
      <c r="B90" s="11">
        <v>43.07</v>
      </c>
      <c r="C90" s="8" t="s">
        <v>54</v>
      </c>
      <c r="D90" s="8" t="s">
        <v>13</v>
      </c>
      <c r="E90" s="8" t="s">
        <v>2</v>
      </c>
    </row>
    <row r="91" spans="1:5">
      <c r="A91" s="10">
        <v>40780</v>
      </c>
      <c r="B91" s="11">
        <v>92.38</v>
      </c>
      <c r="C91" s="8" t="s">
        <v>12</v>
      </c>
      <c r="D91" s="8" t="s">
        <v>13</v>
      </c>
      <c r="E91" s="8" t="s">
        <v>2</v>
      </c>
    </row>
    <row r="92" spans="1:5">
      <c r="A92" s="10">
        <v>40780</v>
      </c>
      <c r="B92" s="11">
        <v>19.3</v>
      </c>
      <c r="C92" s="8" t="s">
        <v>14</v>
      </c>
      <c r="D92" s="8" t="s">
        <v>13</v>
      </c>
      <c r="E92" s="8" t="s">
        <v>2</v>
      </c>
    </row>
    <row r="93" spans="1:5">
      <c r="A93" s="10">
        <v>40811</v>
      </c>
      <c r="B93" s="11">
        <v>122.89</v>
      </c>
      <c r="C93" s="8" t="s">
        <v>12</v>
      </c>
      <c r="D93" s="8" t="s">
        <v>13</v>
      </c>
      <c r="E93" s="8" t="s">
        <v>2</v>
      </c>
    </row>
    <row r="94" spans="1:5">
      <c r="A94" s="10">
        <v>40811</v>
      </c>
      <c r="B94" s="11">
        <v>21.6</v>
      </c>
      <c r="C94" s="8" t="s">
        <v>14</v>
      </c>
      <c r="D94" s="8" t="s">
        <v>13</v>
      </c>
      <c r="E94" s="8" t="s">
        <v>2</v>
      </c>
    </row>
    <row r="95" spans="1:5">
      <c r="A95" s="10">
        <v>40813</v>
      </c>
      <c r="B95" s="11">
        <v>50</v>
      </c>
      <c r="C95" s="28" t="s">
        <v>43</v>
      </c>
      <c r="D95" s="28" t="s">
        <v>42</v>
      </c>
      <c r="E95" s="28" t="s">
        <v>2</v>
      </c>
    </row>
    <row r="96" spans="1:5">
      <c r="A96" s="10">
        <v>40841</v>
      </c>
      <c r="B96" s="11">
        <v>83.31</v>
      </c>
      <c r="C96" s="8" t="s">
        <v>12</v>
      </c>
      <c r="D96" s="8" t="s">
        <v>13</v>
      </c>
      <c r="E96" s="8" t="s">
        <v>2</v>
      </c>
    </row>
    <row r="97" spans="1:5">
      <c r="A97" s="10">
        <v>40841</v>
      </c>
      <c r="B97" s="11">
        <v>15.46</v>
      </c>
      <c r="C97" s="8" t="s">
        <v>14</v>
      </c>
      <c r="D97" s="8" t="s">
        <v>13</v>
      </c>
      <c r="E97" s="8" t="s">
        <v>2</v>
      </c>
    </row>
    <row r="98" spans="1:5" ht="25.5">
      <c r="A98" s="10">
        <v>40841</v>
      </c>
      <c r="B98" s="11">
        <v>56.12</v>
      </c>
      <c r="C98" s="8" t="s">
        <v>54</v>
      </c>
      <c r="D98" s="8" t="s">
        <v>13</v>
      </c>
      <c r="E98" s="8" t="s">
        <v>2</v>
      </c>
    </row>
    <row r="99" spans="1:5">
      <c r="A99" s="10">
        <v>40870</v>
      </c>
      <c r="B99" s="11">
        <v>304</v>
      </c>
      <c r="C99" s="8" t="s">
        <v>69</v>
      </c>
      <c r="D99" s="8" t="s">
        <v>70</v>
      </c>
      <c r="E99" s="8" t="s">
        <v>2</v>
      </c>
    </row>
    <row r="100" spans="1:5">
      <c r="A100" s="10">
        <v>40872</v>
      </c>
      <c r="B100" s="11">
        <v>118.35</v>
      </c>
      <c r="C100" s="8" t="s">
        <v>12</v>
      </c>
      <c r="D100" s="8" t="s">
        <v>13</v>
      </c>
      <c r="E100" s="8" t="s">
        <v>2</v>
      </c>
    </row>
    <row r="101" spans="1:5">
      <c r="A101" s="10">
        <v>40872</v>
      </c>
      <c r="B101" s="11">
        <v>28.76</v>
      </c>
      <c r="C101" s="8" t="s">
        <v>14</v>
      </c>
      <c r="D101" s="8" t="s">
        <v>13</v>
      </c>
      <c r="E101" s="8" t="s">
        <v>2</v>
      </c>
    </row>
    <row r="102" spans="1:5" ht="25.5">
      <c r="A102" s="10">
        <v>40882</v>
      </c>
      <c r="B102" s="11">
        <v>64.89</v>
      </c>
      <c r="C102" s="8" t="s">
        <v>71</v>
      </c>
      <c r="D102" s="8" t="s">
        <v>84</v>
      </c>
      <c r="E102" s="8" t="s">
        <v>2</v>
      </c>
    </row>
    <row r="103" spans="1:5">
      <c r="A103" s="10">
        <v>40902</v>
      </c>
      <c r="B103" s="11">
        <v>86.12</v>
      </c>
      <c r="C103" s="8" t="s">
        <v>12</v>
      </c>
      <c r="D103" s="8" t="s">
        <v>13</v>
      </c>
      <c r="E103" s="8" t="s">
        <v>2</v>
      </c>
    </row>
    <row r="104" spans="1:5">
      <c r="A104" s="10">
        <v>40902</v>
      </c>
      <c r="B104" s="11">
        <v>23.13</v>
      </c>
      <c r="C104" s="8" t="s">
        <v>14</v>
      </c>
      <c r="D104" s="8" t="s">
        <v>13</v>
      </c>
      <c r="E104" s="8" t="s">
        <v>2</v>
      </c>
    </row>
    <row r="105" spans="1:5" ht="42.75">
      <c r="A105" s="14" t="s">
        <v>24</v>
      </c>
      <c r="B105" s="15">
        <f>SUM(B88:B104)</f>
        <v>1227.5600000000004</v>
      </c>
      <c r="C105" s="16"/>
      <c r="D105" s="17"/>
      <c r="E105" s="17"/>
    </row>
    <row r="106" spans="1:5">
      <c r="A106" s="18"/>
      <c r="B106" s="4" t="s">
        <v>7</v>
      </c>
      <c r="C106" s="19"/>
      <c r="D106" s="19"/>
      <c r="E106" s="19"/>
    </row>
    <row r="109" spans="1:5" ht="18">
      <c r="A109" s="32" t="str">
        <f>A81</f>
        <v>Crown Law Office</v>
      </c>
      <c r="B109" s="32"/>
      <c r="C109" s="1"/>
      <c r="D109" s="1"/>
      <c r="E109" s="1"/>
    </row>
    <row r="110" spans="1:5" ht="15.75">
      <c r="A110" s="3" t="str">
        <f>A82</f>
        <v>David Collins QC</v>
      </c>
      <c r="B110" s="4"/>
      <c r="C110" s="29" t="str">
        <f>C82</f>
        <v>01 July 2011 to 31 December 2011</v>
      </c>
      <c r="D110" s="29"/>
      <c r="E110" s="4"/>
    </row>
    <row r="111" spans="1:5" ht="15">
      <c r="A111" s="30" t="s">
        <v>25</v>
      </c>
      <c r="B111" s="30"/>
      <c r="C111" s="30"/>
      <c r="D111" s="19"/>
      <c r="E111" s="19"/>
    </row>
    <row r="112" spans="1:5" ht="14.25">
      <c r="A112" s="31" t="s">
        <v>26</v>
      </c>
      <c r="B112" s="31"/>
      <c r="C112" s="31"/>
      <c r="D112" s="31"/>
      <c r="E112" s="31"/>
    </row>
    <row r="113" spans="1:5" ht="15">
      <c r="A113" s="12" t="s">
        <v>27</v>
      </c>
      <c r="B113" s="12"/>
      <c r="C113" s="12"/>
      <c r="D113" s="12"/>
      <c r="E113" s="12"/>
    </row>
    <row r="114" spans="1:5">
      <c r="A114" s="4" t="s">
        <v>6</v>
      </c>
      <c r="B114" s="4" t="s">
        <v>0</v>
      </c>
      <c r="C114" s="4" t="s">
        <v>28</v>
      </c>
      <c r="D114" s="4" t="s">
        <v>29</v>
      </c>
      <c r="E114" s="4"/>
    </row>
    <row r="116" spans="1:5">
      <c r="A116" s="8" t="s">
        <v>9</v>
      </c>
    </row>
    <row r="119" spans="1:5" ht="15">
      <c r="A119" s="27" t="s">
        <v>30</v>
      </c>
      <c r="B119" s="27"/>
      <c r="C119" s="27"/>
      <c r="D119" s="27"/>
      <c r="E119" s="27"/>
    </row>
    <row r="120" spans="1:5">
      <c r="A120" s="4" t="s">
        <v>6</v>
      </c>
      <c r="B120" s="4" t="s">
        <v>0</v>
      </c>
      <c r="C120" s="4" t="s">
        <v>31</v>
      </c>
      <c r="D120" s="4" t="s">
        <v>32</v>
      </c>
      <c r="E120" s="4"/>
    </row>
    <row r="122" spans="1:5">
      <c r="A122" s="8" t="s">
        <v>9</v>
      </c>
    </row>
  </sheetData>
  <mergeCells count="10">
    <mergeCell ref="C110:D110"/>
    <mergeCell ref="A111:C111"/>
    <mergeCell ref="A112:E112"/>
    <mergeCell ref="A58:B58"/>
    <mergeCell ref="A1:B1"/>
    <mergeCell ref="C2:D2"/>
    <mergeCell ref="C59:D59"/>
    <mergeCell ref="A81:B81"/>
    <mergeCell ref="C82:D82"/>
    <mergeCell ref="A109:B109"/>
  </mergeCells>
  <printOptions gridLines="1"/>
  <pageMargins left="0.74803149606299213" right="0.35433070866141736" top="0.63" bottom="0.59" header="0.31496062992125984" footer="0.31496062992125984"/>
  <pageSetup paperSize="9" orientation="landscape" r:id="rId1"/>
  <headerFooter alignWithMargins="0">
    <oddFooter>&amp;L&amp;F&amp;C&amp;A&amp;RPage &amp;P of  &amp;N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 Expense Disclosure</vt:lpstr>
      <vt:lpstr>'CE Expense Disclosure'!Print_Titles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2012-01-31T04:09:53Z</cp:lastPrinted>
  <dcterms:created xsi:type="dcterms:W3CDTF">2011-07-16T05:02:02Z</dcterms:created>
  <dcterms:modified xsi:type="dcterms:W3CDTF">2012-01-31T21:40:23Z</dcterms:modified>
</cp:coreProperties>
</file>